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外部事项" sheetId="2" r:id="rId1"/>
    <sheet name="内部事项" sheetId="1" r:id="rId2"/>
    <sheet name="Sheet1" sheetId="3" r:id="rId3"/>
  </sheets>
  <definedNames>
    <definedName name="_xlnm._FilterDatabase" localSheetId="0" hidden="1">外部事项!$A$1:$AA$48</definedName>
    <definedName name="_xlnm._FilterDatabase" localSheetId="1" hidden="1">内部事项!$A$1:$S$47</definedName>
    <definedName name="_xlnm.Print_Titles" localSheetId="1">内部事项!$3:$4</definedName>
    <definedName name="_xlnm.Print_Titles" localSheetId="0">外部事项!$3:$5</definedName>
    <definedName name="_xlnm._FilterDatabase" localSheetId="2" hidden="1">Sheet1!$A$1:$D$43</definedName>
  </definedNames>
  <calcPr calcId="144525"/>
</workbook>
</file>

<file path=xl/sharedStrings.xml><?xml version="1.0" encoding="utf-8"?>
<sst xmlns="http://schemas.openxmlformats.org/spreadsheetml/2006/main" count="260" uniqueCount="117">
  <si>
    <t>附件3-1</t>
  </si>
  <si>
    <t>二连浩特市“两优”专项行动成果汇总表（外部事项）</t>
  </si>
  <si>
    <t>序号</t>
  </si>
  <si>
    <t>政府部门（单位）名称</t>
  </si>
  <si>
    <t>部门事项总数（部门所有事项底数）</t>
  </si>
  <si>
    <t>保持现状事项数</t>
  </si>
  <si>
    <t>优化事项数</t>
  </si>
  <si>
    <t>放权减权情况</t>
  </si>
  <si>
    <t>减材料、减环节、减时限情况</t>
  </si>
  <si>
    <t>横向对比情况</t>
  </si>
  <si>
    <t>优化比率（%）</t>
  </si>
  <si>
    <t>清理取消</t>
  </si>
  <si>
    <t>直接下放</t>
  </si>
  <si>
    <t>委托实施</t>
  </si>
  <si>
    <t>代收代办</t>
  </si>
  <si>
    <t>代收转办</t>
  </si>
  <si>
    <t>审批改备案</t>
  </si>
  <si>
    <t>执法重心下移
（处罚监管类）</t>
  </si>
  <si>
    <t>减材料</t>
  </si>
  <si>
    <t>减环节</t>
  </si>
  <si>
    <t>减时限</t>
  </si>
  <si>
    <t>三减比率</t>
  </si>
  <si>
    <t>最优个数（注：1、如某一事项时限方面是最短的就算一个最优；2、如某一事项只有二连有，就算时间、环节、材料都最优。）</t>
  </si>
  <si>
    <t>业务项（项)</t>
  </si>
  <si>
    <t>原收取材料总数（件）</t>
  </si>
  <si>
    <t>精简后收取的材料总数（件）</t>
  </si>
  <si>
    <t>减少材料数（件）</t>
  </si>
  <si>
    <t>原办理环节总数（个）</t>
  </si>
  <si>
    <t>精简后办理环节总数（个）</t>
  </si>
  <si>
    <t>减少环节数（个）</t>
  </si>
  <si>
    <t>法定（原定）办理时限总数（天）</t>
  </si>
  <si>
    <t>精简后承诺办理时限总数（天）</t>
  </si>
  <si>
    <t>其中原定特殊环节时限总数（天）</t>
  </si>
  <si>
    <t>精简后特殊环节时限总数（天）</t>
  </si>
  <si>
    <t>减少时限（天）</t>
  </si>
  <si>
    <t>减少材料比率（%）</t>
  </si>
  <si>
    <t>减少环节比率（%）</t>
  </si>
  <si>
    <t>减少时限比率（%）</t>
  </si>
  <si>
    <t>减少材料</t>
  </si>
  <si>
    <t>减少环节</t>
  </si>
  <si>
    <t>减少时限</t>
  </si>
  <si>
    <t>政府办公室</t>
  </si>
  <si>
    <t>市发改委</t>
  </si>
  <si>
    <t>市教科局</t>
  </si>
  <si>
    <t>市工信局</t>
  </si>
  <si>
    <t>市民委</t>
  </si>
  <si>
    <t>市公安局</t>
  </si>
  <si>
    <t>市民社局</t>
  </si>
  <si>
    <t>市司法局</t>
  </si>
  <si>
    <t>市财政局（国资委）</t>
  </si>
  <si>
    <t>市人社局</t>
  </si>
  <si>
    <t>市自然资源局</t>
  </si>
  <si>
    <t>生态环境分局</t>
  </si>
  <si>
    <t>市住建局</t>
  </si>
  <si>
    <t>市交通运输局</t>
  </si>
  <si>
    <t>市农水局</t>
  </si>
  <si>
    <t>市商务局</t>
  </si>
  <si>
    <t>市文体新广局</t>
  </si>
  <si>
    <t>市公积金中心</t>
  </si>
  <si>
    <t>市卫健委</t>
  </si>
  <si>
    <t>市退役军人事务局</t>
  </si>
  <si>
    <t>市应急管理局</t>
  </si>
  <si>
    <t>市审计局</t>
  </si>
  <si>
    <t>市市场监管局</t>
  </si>
  <si>
    <t>市统计局</t>
  </si>
  <si>
    <t>市医保局</t>
  </si>
  <si>
    <t>市外事办</t>
  </si>
  <si>
    <t>市金融办</t>
  </si>
  <si>
    <t>市信访局</t>
  </si>
  <si>
    <t>市大数据中心</t>
  </si>
  <si>
    <t>市公共资源交易中心</t>
  </si>
  <si>
    <t>市机关事务中心</t>
  </si>
  <si>
    <t>市税务局</t>
  </si>
  <si>
    <t>市银保监小组</t>
  </si>
  <si>
    <t>市气象局</t>
  </si>
  <si>
    <t>市烟草局</t>
  </si>
  <si>
    <t>市邮政管理局</t>
  </si>
  <si>
    <t>市人民银行</t>
  </si>
  <si>
    <t>消防救援大队</t>
  </si>
  <si>
    <t>二连海关</t>
  </si>
  <si>
    <t>执法局</t>
  </si>
  <si>
    <t>融媒体中心</t>
  </si>
  <si>
    <t>安全局</t>
  </si>
  <si>
    <t>合计</t>
  </si>
  <si>
    <t>附件3-2</t>
  </si>
  <si>
    <t>二连浩特市“两优”专项行动成果汇总表（内部管理事项）</t>
  </si>
  <si>
    <t>市直部门（单位）名称</t>
  </si>
  <si>
    <t>梳理职权事项总数</t>
  </si>
  <si>
    <t>取消职权事项数</t>
  </si>
  <si>
    <t>下放职权事项数</t>
  </si>
  <si>
    <t>保留职权事项数</t>
  </si>
  <si>
    <t>简化办事程序</t>
  </si>
  <si>
    <t>精简办事要件</t>
  </si>
  <si>
    <t>压缩办事时限</t>
  </si>
  <si>
    <t>备注</t>
  </si>
  <si>
    <t>保留职权事项总数</t>
  </si>
  <si>
    <t>“三减”事项数</t>
  </si>
  <si>
    <t>原环节数（个）</t>
  </si>
  <si>
    <t>原要件数（件）</t>
  </si>
  <si>
    <t>减少要件数（件）</t>
  </si>
  <si>
    <t>减少要件比率（%）</t>
  </si>
  <si>
    <t>原时限数（工作日/自然日）</t>
  </si>
  <si>
    <t>减少时限数（工作日/自然日）</t>
  </si>
  <si>
    <t>80个工作日</t>
  </si>
  <si>
    <t>68个工作日</t>
  </si>
  <si>
    <t>90个工作日</t>
  </si>
  <si>
    <t>69个工作日</t>
  </si>
  <si>
    <t>3个工作日</t>
  </si>
  <si>
    <t>农牧部门审核时限10天</t>
  </si>
  <si>
    <t>农牧部门审核时限5天</t>
  </si>
  <si>
    <t>97个工作日</t>
  </si>
  <si>
    <t>32个工作日</t>
  </si>
  <si>
    <t>无特殊规定</t>
  </si>
  <si>
    <t>无</t>
  </si>
  <si>
    <t>外部事项</t>
  </si>
  <si>
    <t>内部事项</t>
  </si>
  <si>
    <t>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</si>
</sst>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b/>
      <sz val="14"/>
      <name val="仿宋"/>
      <charset val="134"/>
    </font>
    <font>
      <sz val="14"/>
      <color theme="1"/>
      <name val="宋体"/>
      <charset val="134"/>
    </font>
    <font>
      <b/>
      <sz val="18"/>
      <name val="仿宋"/>
      <charset val="134"/>
    </font>
    <font>
      <sz val="14"/>
      <color theme="1"/>
      <name val="仿宋"/>
      <charset val="134"/>
    </font>
    <font>
      <sz val="14"/>
      <name val="仿宋"/>
      <charset val="0"/>
    </font>
    <font>
      <b/>
      <sz val="16"/>
      <name val="仿宋"/>
      <charset val="134"/>
    </font>
    <font>
      <sz val="11"/>
      <name val="仿宋"/>
      <charset val="134"/>
    </font>
    <font>
      <sz val="8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CESI宋体-GB2312"/>
      <charset val="134"/>
    </font>
    <font>
      <sz val="12"/>
      <name val="CESI宋体-GB2312"/>
      <charset val="134"/>
    </font>
    <font>
      <sz val="11"/>
      <color theme="1"/>
      <name val="CESI宋体-GB2312"/>
      <charset val="134"/>
    </font>
    <font>
      <sz val="22"/>
      <name val="方正小标宋_GBK"/>
      <charset val="134"/>
    </font>
    <font>
      <sz val="12"/>
      <color rgb="FFFF0000"/>
      <name val="黑体"/>
      <charset val="134"/>
    </font>
    <font>
      <sz val="12"/>
      <name val="黑体"/>
      <charset val="134"/>
    </font>
    <font>
      <sz val="11"/>
      <name val="方正仿宋_GB2312"/>
      <charset val="134"/>
    </font>
    <font>
      <sz val="11"/>
      <color rgb="FFFF0000"/>
      <name val="方正仿宋_GB2312"/>
      <charset val="134"/>
    </font>
    <font>
      <sz val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9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 applyProtection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 applyProtection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/>
    </xf>
    <xf numFmtId="9" fontId="3" fillId="0" borderId="6" xfId="3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9" fontId="7" fillId="0" borderId="1" xfId="0" applyNumberFormat="1" applyFont="1" applyFill="1" applyBorder="1" applyAlignment="1" applyProtection="1">
      <alignment horizontal="center" vertical="center"/>
    </xf>
    <xf numFmtId="10" fontId="3" fillId="0" borderId="6" xfId="3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0" fontId="10" fillId="0" borderId="1" xfId="49" applyNumberFormat="1" applyFont="1" applyFill="1" applyBorder="1" applyAlignment="1">
      <alignment horizontal="center" vertical="center" wrapText="1"/>
    </xf>
    <xf numFmtId="10" fontId="10" fillId="0" borderId="0" xfId="0" applyNumberFormat="1" applyFont="1" applyFill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0" fontId="19" fillId="0" borderId="8" xfId="0" applyNumberFormat="1" applyFont="1" applyFill="1" applyBorder="1" applyAlignment="1">
      <alignment horizontal="center" vertical="center"/>
    </xf>
    <xf numFmtId="10" fontId="20" fillId="0" borderId="8" xfId="0" applyNumberFormat="1" applyFont="1" applyFill="1" applyBorder="1" applyAlignment="1">
      <alignment horizontal="center" vertical="center"/>
    </xf>
    <xf numFmtId="9" fontId="19" fillId="0" borderId="8" xfId="0" applyNumberFormat="1" applyFont="1" applyFill="1" applyBorder="1" applyAlignment="1">
      <alignment horizontal="center" vertical="center"/>
    </xf>
    <xf numFmtId="9" fontId="19" fillId="4" borderId="8" xfId="0" applyNumberFormat="1" applyFont="1" applyFill="1" applyBorder="1" applyAlignment="1">
      <alignment horizontal="center" vertical="center"/>
    </xf>
    <xf numFmtId="10" fontId="19" fillId="5" borderId="8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7E6E6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0"/>
  <sheetViews>
    <sheetView tabSelected="1" view="pageBreakPreview" zoomScaleNormal="85" workbookViewId="0">
      <pane ySplit="5" topLeftCell="A6" activePane="bottomLeft" state="frozen"/>
      <selection/>
      <selection pane="bottomLeft" activeCell="Z19" sqref="Z19"/>
    </sheetView>
  </sheetViews>
  <sheetFormatPr defaultColWidth="9" defaultRowHeight="13.5"/>
  <cols>
    <col min="1" max="1" width="5.225" style="59" customWidth="1"/>
    <col min="2" max="2" width="12.75" style="59" customWidth="1"/>
    <col min="3" max="3" width="7.5" style="59" customWidth="1"/>
    <col min="4" max="4" width="6" style="59" customWidth="1"/>
    <col min="5" max="5" width="5.5" style="59" customWidth="1"/>
    <col min="6" max="6" width="5.63333333333333" style="59" customWidth="1"/>
    <col min="7" max="7" width="5" style="59" customWidth="1"/>
    <col min="8" max="8" width="6" style="59" customWidth="1"/>
    <col min="9" max="10" width="6.13333333333333" style="59" customWidth="1"/>
    <col min="11" max="11" width="6.38333333333333" style="59" customWidth="1"/>
    <col min="12" max="12" width="8.13333333333333" style="59" customWidth="1"/>
    <col min="13" max="13" width="7.63333333333333" style="59" customWidth="1"/>
    <col min="14" max="15" width="7.38333333333333" style="59" customWidth="1"/>
    <col min="16" max="17" width="7.13333333333333" style="59" customWidth="1"/>
    <col min="18" max="18" width="6.75833333333333" style="59" customWidth="1"/>
    <col min="19" max="19" width="8.89166666666667" style="59"/>
    <col min="20" max="20" width="9.13333333333333" style="59"/>
    <col min="21" max="21" width="8.89166666666667" style="59"/>
    <col min="22" max="22" width="7.13333333333333" style="59" customWidth="1"/>
    <col min="23" max="26" width="9.63333333333333" style="59" customWidth="1"/>
    <col min="27" max="30" width="11.75" style="60" customWidth="1"/>
    <col min="31" max="16384" width="9" style="59"/>
  </cols>
  <sheetData>
    <row r="1" ht="25" customHeight="1" spans="1:26">
      <c r="A1" s="61" t="s">
        <v>0</v>
      </c>
      <c r="B1" s="61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="56" customFormat="1" ht="31" customHeight="1" spans="1:30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94"/>
      <c r="AB2" s="94"/>
      <c r="AC2" s="94"/>
      <c r="AD2" s="94"/>
    </row>
    <row r="3" ht="26" customHeight="1" spans="1:30">
      <c r="A3" s="63" t="s">
        <v>2</v>
      </c>
      <c r="B3" s="63" t="s">
        <v>3</v>
      </c>
      <c r="C3" s="63" t="s">
        <v>4</v>
      </c>
      <c r="D3" s="64" t="s">
        <v>5</v>
      </c>
      <c r="E3" s="64" t="s">
        <v>6</v>
      </c>
      <c r="F3" s="63" t="s">
        <v>7</v>
      </c>
      <c r="G3" s="63"/>
      <c r="H3" s="63"/>
      <c r="I3" s="63"/>
      <c r="J3" s="63"/>
      <c r="K3" s="63"/>
      <c r="L3" s="63"/>
      <c r="M3" s="63" t="s">
        <v>8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95" t="s">
        <v>9</v>
      </c>
      <c r="AB3" s="95"/>
      <c r="AC3" s="95"/>
      <c r="AD3" s="96" t="s">
        <v>10</v>
      </c>
    </row>
    <row r="4" ht="78" customHeight="1" spans="1:30">
      <c r="A4" s="63"/>
      <c r="B4" s="63"/>
      <c r="C4" s="63"/>
      <c r="D4" s="65"/>
      <c r="E4" s="65"/>
      <c r="F4" s="63" t="s">
        <v>11</v>
      </c>
      <c r="G4" s="63" t="s">
        <v>12</v>
      </c>
      <c r="H4" s="63" t="s">
        <v>13</v>
      </c>
      <c r="I4" s="63" t="s">
        <v>14</v>
      </c>
      <c r="J4" s="63" t="s">
        <v>15</v>
      </c>
      <c r="K4" s="63" t="s">
        <v>16</v>
      </c>
      <c r="L4" s="63" t="s">
        <v>17</v>
      </c>
      <c r="M4" s="63" t="s">
        <v>18</v>
      </c>
      <c r="N4" s="63"/>
      <c r="O4" s="63"/>
      <c r="P4" s="63" t="s">
        <v>19</v>
      </c>
      <c r="Q4" s="63"/>
      <c r="R4" s="63"/>
      <c r="S4" s="63" t="s">
        <v>20</v>
      </c>
      <c r="T4" s="63"/>
      <c r="U4" s="63"/>
      <c r="V4" s="63"/>
      <c r="W4" s="63"/>
      <c r="X4" s="63" t="s">
        <v>21</v>
      </c>
      <c r="Y4" s="63"/>
      <c r="Z4" s="63"/>
      <c r="AA4" s="95" t="s">
        <v>22</v>
      </c>
      <c r="AB4" s="95"/>
      <c r="AC4" s="95"/>
      <c r="AD4" s="97"/>
    </row>
    <row r="5" ht="78" customHeight="1" spans="1:30">
      <c r="A5" s="64"/>
      <c r="B5" s="64"/>
      <c r="C5" s="64" t="s">
        <v>23</v>
      </c>
      <c r="D5" s="64" t="s">
        <v>23</v>
      </c>
      <c r="E5" s="64" t="s">
        <v>23</v>
      </c>
      <c r="F5" s="64" t="s">
        <v>23</v>
      </c>
      <c r="G5" s="64" t="s">
        <v>23</v>
      </c>
      <c r="H5" s="64" t="s">
        <v>23</v>
      </c>
      <c r="I5" s="64" t="s">
        <v>23</v>
      </c>
      <c r="J5" s="64" t="s">
        <v>23</v>
      </c>
      <c r="K5" s="64" t="s">
        <v>23</v>
      </c>
      <c r="L5" s="64" t="s">
        <v>23</v>
      </c>
      <c r="M5" s="64" t="s">
        <v>24</v>
      </c>
      <c r="N5" s="64" t="s">
        <v>25</v>
      </c>
      <c r="O5" s="64" t="s">
        <v>26</v>
      </c>
      <c r="P5" s="64" t="s">
        <v>27</v>
      </c>
      <c r="Q5" s="64" t="s">
        <v>28</v>
      </c>
      <c r="R5" s="64" t="s">
        <v>29</v>
      </c>
      <c r="S5" s="64" t="s">
        <v>30</v>
      </c>
      <c r="T5" s="64" t="s">
        <v>31</v>
      </c>
      <c r="U5" s="64" t="s">
        <v>32</v>
      </c>
      <c r="V5" s="64" t="s">
        <v>33</v>
      </c>
      <c r="W5" s="64" t="s">
        <v>34</v>
      </c>
      <c r="X5" s="64" t="s">
        <v>35</v>
      </c>
      <c r="Y5" s="64" t="s">
        <v>36</v>
      </c>
      <c r="Z5" s="64" t="s">
        <v>37</v>
      </c>
      <c r="AA5" s="95" t="s">
        <v>38</v>
      </c>
      <c r="AB5" s="95" t="s">
        <v>39</v>
      </c>
      <c r="AC5" s="95" t="s">
        <v>40</v>
      </c>
      <c r="AD5" s="98"/>
    </row>
    <row r="6" s="57" customFormat="1" ht="25" customHeight="1" spans="1:30">
      <c r="A6" s="63">
        <v>1</v>
      </c>
      <c r="B6" s="63" t="s">
        <v>41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81"/>
      <c r="Y6" s="81"/>
      <c r="Z6" s="81"/>
      <c r="AA6" s="99"/>
      <c r="AB6" s="99"/>
      <c r="AC6" s="99"/>
      <c r="AD6" s="100"/>
    </row>
    <row r="7" s="57" customFormat="1" ht="25" customHeight="1" spans="1:30">
      <c r="A7" s="63">
        <v>2</v>
      </c>
      <c r="B7" s="63" t="s">
        <v>42</v>
      </c>
      <c r="C7" s="63">
        <v>28</v>
      </c>
      <c r="D7" s="63">
        <v>2</v>
      </c>
      <c r="E7" s="63">
        <v>26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78">
        <v>99</v>
      </c>
      <c r="N7" s="78">
        <v>78</v>
      </c>
      <c r="O7" s="78">
        <v>21</v>
      </c>
      <c r="P7" s="78">
        <v>56</v>
      </c>
      <c r="Q7" s="78">
        <v>0</v>
      </c>
      <c r="R7" s="78">
        <v>0</v>
      </c>
      <c r="S7" s="78">
        <v>361</v>
      </c>
      <c r="T7" s="78">
        <v>47</v>
      </c>
      <c r="U7" s="82">
        <v>0</v>
      </c>
      <c r="V7" s="78">
        <v>0</v>
      </c>
      <c r="W7" s="78">
        <v>314</v>
      </c>
      <c r="X7" s="81">
        <v>0.2121</v>
      </c>
      <c r="Y7" s="81">
        <v>0</v>
      </c>
      <c r="Z7" s="81">
        <v>0.8698</v>
      </c>
      <c r="AA7" s="101"/>
      <c r="AB7" s="101"/>
      <c r="AC7" s="101"/>
      <c r="AD7" s="100"/>
    </row>
    <row r="8" s="57" customFormat="1" ht="25" customHeight="1" spans="1:30">
      <c r="A8" s="63">
        <v>3</v>
      </c>
      <c r="B8" s="63" t="s">
        <v>43</v>
      </c>
      <c r="C8" s="66">
        <v>36</v>
      </c>
      <c r="D8" s="66"/>
      <c r="E8" s="66">
        <v>36</v>
      </c>
      <c r="F8" s="66"/>
      <c r="G8" s="66"/>
      <c r="H8" s="66"/>
      <c r="I8" s="66"/>
      <c r="J8" s="66"/>
      <c r="K8" s="66"/>
      <c r="L8" s="66"/>
      <c r="M8" s="66">
        <v>109</v>
      </c>
      <c r="N8" s="63">
        <v>78</v>
      </c>
      <c r="O8" s="66">
        <v>31</v>
      </c>
      <c r="P8" s="66">
        <v>101</v>
      </c>
      <c r="Q8" s="66">
        <v>69</v>
      </c>
      <c r="R8" s="66">
        <v>32</v>
      </c>
      <c r="S8" s="63">
        <v>1038</v>
      </c>
      <c r="T8" s="63">
        <v>64.5</v>
      </c>
      <c r="U8" s="83"/>
      <c r="V8" s="83"/>
      <c r="W8" s="66">
        <v>973.5</v>
      </c>
      <c r="X8" s="84">
        <f>O8/M8</f>
        <v>0.284403669724771</v>
      </c>
      <c r="Y8" s="84">
        <f>R8/P8</f>
        <v>0.316831683168317</v>
      </c>
      <c r="Z8" s="84">
        <f>W8/S8</f>
        <v>0.937861271676301</v>
      </c>
      <c r="AA8" s="99"/>
      <c r="AB8" s="99"/>
      <c r="AC8" s="99"/>
      <c r="AD8" s="99"/>
    </row>
    <row r="9" s="57" customFormat="1" ht="25" customHeight="1" spans="1:30">
      <c r="A9" s="63">
        <v>4</v>
      </c>
      <c r="B9" s="63" t="s">
        <v>44</v>
      </c>
      <c r="C9" s="63">
        <v>22</v>
      </c>
      <c r="D9" s="63">
        <v>0</v>
      </c>
      <c r="E9" s="63">
        <v>22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32</v>
      </c>
      <c r="N9" s="63">
        <v>10</v>
      </c>
      <c r="O9" s="63">
        <v>22</v>
      </c>
      <c r="P9" s="63">
        <v>44</v>
      </c>
      <c r="Q9" s="63">
        <v>23</v>
      </c>
      <c r="R9" s="63">
        <v>21</v>
      </c>
      <c r="S9" s="63">
        <v>40</v>
      </c>
      <c r="T9" s="63">
        <v>13</v>
      </c>
      <c r="U9" s="63">
        <v>0</v>
      </c>
      <c r="V9" s="63">
        <v>0</v>
      </c>
      <c r="W9" s="63">
        <v>27</v>
      </c>
      <c r="X9" s="81">
        <v>0.69</v>
      </c>
      <c r="Y9" s="81">
        <v>0.48</v>
      </c>
      <c r="Z9" s="81">
        <v>0.68</v>
      </c>
      <c r="AA9" s="99"/>
      <c r="AB9" s="99"/>
      <c r="AC9" s="99"/>
      <c r="AD9" s="99"/>
    </row>
    <row r="10" s="57" customFormat="1" ht="25" customHeight="1" spans="1:30">
      <c r="A10" s="63">
        <v>5</v>
      </c>
      <c r="B10" s="63" t="s">
        <v>45</v>
      </c>
      <c r="C10" s="63">
        <v>1</v>
      </c>
      <c r="D10" s="63">
        <v>1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8</v>
      </c>
      <c r="N10" s="63">
        <v>3</v>
      </c>
      <c r="O10" s="63">
        <v>5</v>
      </c>
      <c r="P10" s="63">
        <v>5</v>
      </c>
      <c r="Q10" s="63">
        <v>0</v>
      </c>
      <c r="R10" s="63">
        <v>0</v>
      </c>
      <c r="S10" s="63">
        <v>35</v>
      </c>
      <c r="T10" s="63">
        <v>0</v>
      </c>
      <c r="U10" s="63">
        <v>0</v>
      </c>
      <c r="V10" s="63">
        <v>0</v>
      </c>
      <c r="W10" s="63">
        <v>0</v>
      </c>
      <c r="X10" s="81">
        <v>0.625</v>
      </c>
      <c r="Y10" s="81">
        <v>0</v>
      </c>
      <c r="Z10" s="81">
        <v>0</v>
      </c>
      <c r="AA10" s="99"/>
      <c r="AB10" s="99"/>
      <c r="AC10" s="99"/>
      <c r="AD10" s="99"/>
    </row>
    <row r="11" s="57" customFormat="1" ht="25" customHeight="1" spans="1:30">
      <c r="A11" s="63">
        <v>6</v>
      </c>
      <c r="B11" s="63" t="s">
        <v>46</v>
      </c>
      <c r="C11" s="67">
        <v>166</v>
      </c>
      <c r="D11" s="67">
        <v>84</v>
      </c>
      <c r="E11" s="67">
        <v>82</v>
      </c>
      <c r="F11" s="67">
        <v>0</v>
      </c>
      <c r="G11" s="67">
        <v>0</v>
      </c>
      <c r="H11" s="67">
        <v>0</v>
      </c>
      <c r="I11" s="67">
        <v>1</v>
      </c>
      <c r="J11" s="67">
        <v>0</v>
      </c>
      <c r="K11" s="67">
        <v>1</v>
      </c>
      <c r="L11" s="67">
        <v>0</v>
      </c>
      <c r="M11" s="67">
        <v>384</v>
      </c>
      <c r="N11" s="67">
        <v>370</v>
      </c>
      <c r="O11" s="67">
        <v>14</v>
      </c>
      <c r="P11" s="67">
        <v>164</v>
      </c>
      <c r="Q11" s="67">
        <v>149</v>
      </c>
      <c r="R11" s="67">
        <v>15</v>
      </c>
      <c r="S11" s="67">
        <v>1584</v>
      </c>
      <c r="T11" s="67">
        <v>620</v>
      </c>
      <c r="U11" s="67">
        <v>3</v>
      </c>
      <c r="V11" s="67">
        <v>0.5</v>
      </c>
      <c r="W11" s="67">
        <v>945</v>
      </c>
      <c r="X11" s="85">
        <v>0.0366</v>
      </c>
      <c r="Y11" s="85">
        <v>0.0915</v>
      </c>
      <c r="Z11" s="85">
        <v>0.5966</v>
      </c>
      <c r="AA11" s="101"/>
      <c r="AB11" s="101"/>
      <c r="AC11" s="101"/>
      <c r="AD11" s="99"/>
    </row>
    <row r="12" s="57" customFormat="1" ht="25" customHeight="1" spans="1:30">
      <c r="A12" s="63">
        <v>7</v>
      </c>
      <c r="B12" s="63" t="s">
        <v>47</v>
      </c>
      <c r="C12" s="63">
        <v>90</v>
      </c>
      <c r="D12" s="63">
        <v>0</v>
      </c>
      <c r="E12" s="63">
        <v>90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387</v>
      </c>
      <c r="N12" s="63">
        <v>324</v>
      </c>
      <c r="O12" s="63">
        <v>63</v>
      </c>
      <c r="P12" s="63">
        <v>280</v>
      </c>
      <c r="Q12" s="63">
        <v>220</v>
      </c>
      <c r="R12" s="63">
        <v>60</v>
      </c>
      <c r="S12" s="63">
        <v>3342</v>
      </c>
      <c r="T12" s="63">
        <v>343.5</v>
      </c>
      <c r="U12" s="63">
        <v>0</v>
      </c>
      <c r="V12" s="63">
        <v>0</v>
      </c>
      <c r="W12" s="63">
        <v>2998.5</v>
      </c>
      <c r="X12" s="81">
        <v>0.163</v>
      </c>
      <c r="Y12" s="81">
        <v>0.214</v>
      </c>
      <c r="Z12" s="81">
        <v>0.897</v>
      </c>
      <c r="AA12" s="99"/>
      <c r="AB12" s="99"/>
      <c r="AC12" s="99"/>
      <c r="AD12" s="99"/>
    </row>
    <row r="13" s="57" customFormat="1" ht="25" customHeight="1" spans="1:30">
      <c r="A13" s="63">
        <v>8</v>
      </c>
      <c r="B13" s="63" t="s">
        <v>48</v>
      </c>
      <c r="C13" s="66">
        <v>32</v>
      </c>
      <c r="D13" s="66">
        <v>0</v>
      </c>
      <c r="E13" s="66">
        <v>32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8">
        <v>70</v>
      </c>
      <c r="N13" s="66">
        <v>33</v>
      </c>
      <c r="O13" s="66">
        <v>37</v>
      </c>
      <c r="P13" s="66">
        <v>54</v>
      </c>
      <c r="Q13" s="66">
        <v>39</v>
      </c>
      <c r="R13" s="66">
        <v>15</v>
      </c>
      <c r="S13" s="66">
        <v>1247</v>
      </c>
      <c r="T13" s="66">
        <v>1238.5</v>
      </c>
      <c r="U13" s="66">
        <v>0</v>
      </c>
      <c r="V13" s="66">
        <v>0</v>
      </c>
      <c r="W13" s="66">
        <v>8.5</v>
      </c>
      <c r="X13" s="84">
        <v>0.52</v>
      </c>
      <c r="Y13" s="84">
        <v>0.27</v>
      </c>
      <c r="Z13" s="84">
        <v>0.06</v>
      </c>
      <c r="AA13" s="102"/>
      <c r="AB13" s="102"/>
      <c r="AC13" s="102"/>
      <c r="AD13" s="99"/>
    </row>
    <row r="14" s="58" customFormat="1" ht="31" customHeight="1" spans="1:30">
      <c r="A14" s="63">
        <v>9</v>
      </c>
      <c r="B14" s="63" t="s">
        <v>49</v>
      </c>
      <c r="C14" s="63">
        <v>7</v>
      </c>
      <c r="D14" s="63">
        <v>7</v>
      </c>
      <c r="E14" s="63">
        <v>7</v>
      </c>
      <c r="F14" s="63">
        <v>0</v>
      </c>
      <c r="G14" s="63"/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30</v>
      </c>
      <c r="N14" s="63">
        <v>28</v>
      </c>
      <c r="O14" s="58">
        <v>2</v>
      </c>
      <c r="P14" s="63">
        <v>28</v>
      </c>
      <c r="Q14" s="63">
        <v>20</v>
      </c>
      <c r="R14" s="63">
        <v>8</v>
      </c>
      <c r="S14" s="63">
        <v>215</v>
      </c>
      <c r="T14" s="63">
        <v>188</v>
      </c>
      <c r="U14" s="63">
        <v>0</v>
      </c>
      <c r="V14" s="63">
        <v>0</v>
      </c>
      <c r="W14" s="63">
        <v>27</v>
      </c>
      <c r="X14" s="81">
        <v>0.06</v>
      </c>
      <c r="Y14" s="81">
        <v>0.28</v>
      </c>
      <c r="Z14" s="81">
        <v>0.13</v>
      </c>
      <c r="AA14" s="99"/>
      <c r="AB14" s="99"/>
      <c r="AC14" s="99"/>
      <c r="AD14" s="99"/>
    </row>
    <row r="15" s="57" customFormat="1" ht="25" customHeight="1" spans="1:30">
      <c r="A15" s="63">
        <v>10</v>
      </c>
      <c r="B15" s="63" t="s">
        <v>50</v>
      </c>
      <c r="C15" s="66">
        <v>84</v>
      </c>
      <c r="D15" s="66">
        <v>6</v>
      </c>
      <c r="E15" s="66">
        <v>78</v>
      </c>
      <c r="F15" s="66"/>
      <c r="G15" s="66"/>
      <c r="H15" s="66"/>
      <c r="I15" s="66"/>
      <c r="J15" s="66"/>
      <c r="K15" s="66"/>
      <c r="L15" s="66"/>
      <c r="M15" s="66">
        <v>330</v>
      </c>
      <c r="N15" s="66">
        <v>276</v>
      </c>
      <c r="O15" s="66">
        <v>54</v>
      </c>
      <c r="P15" s="66">
        <v>176</v>
      </c>
      <c r="Q15" s="66">
        <v>170</v>
      </c>
      <c r="R15" s="66">
        <v>6</v>
      </c>
      <c r="S15" s="66">
        <v>1616</v>
      </c>
      <c r="T15" s="66">
        <v>118.5</v>
      </c>
      <c r="U15" s="66"/>
      <c r="V15" s="66"/>
      <c r="W15" s="66">
        <v>1497.5</v>
      </c>
      <c r="X15" s="84">
        <v>0.164</v>
      </c>
      <c r="Y15" s="84">
        <v>0.034</v>
      </c>
      <c r="Z15" s="84">
        <v>0.938</v>
      </c>
      <c r="AA15" s="103"/>
      <c r="AB15" s="103"/>
      <c r="AC15" s="103"/>
      <c r="AD15" s="99"/>
    </row>
    <row r="16" s="57" customFormat="1" ht="25" customHeight="1" spans="1:30">
      <c r="A16" s="63">
        <v>11</v>
      </c>
      <c r="B16" s="63" t="s">
        <v>51</v>
      </c>
      <c r="C16" s="63">
        <v>146</v>
      </c>
      <c r="D16" s="63">
        <f>C16-E16</f>
        <v>78</v>
      </c>
      <c r="E16" s="63">
        <v>68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180</v>
      </c>
      <c r="N16" s="63">
        <v>127</v>
      </c>
      <c r="O16" s="63">
        <f>M16-N16</f>
        <v>53</v>
      </c>
      <c r="P16" s="63">
        <v>107</v>
      </c>
      <c r="Q16" s="63">
        <v>85</v>
      </c>
      <c r="R16" s="63">
        <f>P16-Q16</f>
        <v>22</v>
      </c>
      <c r="S16" s="63">
        <v>2012</v>
      </c>
      <c r="T16" s="63">
        <v>315</v>
      </c>
      <c r="U16" s="63">
        <v>0</v>
      </c>
      <c r="V16" s="63">
        <v>0</v>
      </c>
      <c r="W16" s="63">
        <f>S16-T16</f>
        <v>1697</v>
      </c>
      <c r="X16" s="81">
        <f>O16/M16</f>
        <v>0.294444444444444</v>
      </c>
      <c r="Y16" s="81">
        <f>R16/P16</f>
        <v>0.205607476635514</v>
      </c>
      <c r="Z16" s="81">
        <f>W16/S16</f>
        <v>0.843439363817097</v>
      </c>
      <c r="AA16" s="99"/>
      <c r="AB16" s="99"/>
      <c r="AC16" s="99"/>
      <c r="AD16" s="99"/>
    </row>
    <row r="17" s="57" customFormat="1" ht="25" customHeight="1" spans="1:30">
      <c r="A17" s="63">
        <v>12</v>
      </c>
      <c r="B17" s="63" t="s">
        <v>52</v>
      </c>
      <c r="C17" s="68">
        <v>16</v>
      </c>
      <c r="D17" s="68">
        <v>9</v>
      </c>
      <c r="E17" s="68">
        <v>7</v>
      </c>
      <c r="F17" s="68">
        <v>0</v>
      </c>
      <c r="G17" s="68">
        <v>0</v>
      </c>
      <c r="H17" s="68">
        <v>0</v>
      </c>
      <c r="I17" s="68">
        <v>7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122</v>
      </c>
      <c r="T17" s="68">
        <v>52</v>
      </c>
      <c r="U17" s="68">
        <v>0</v>
      </c>
      <c r="V17" s="68">
        <v>0</v>
      </c>
      <c r="W17" s="68">
        <v>70</v>
      </c>
      <c r="X17" s="86">
        <v>0</v>
      </c>
      <c r="Y17" s="86">
        <v>0</v>
      </c>
      <c r="Z17" s="86">
        <v>0.57</v>
      </c>
      <c r="AA17" s="99"/>
      <c r="AB17" s="99"/>
      <c r="AC17" s="99"/>
      <c r="AD17" s="99"/>
    </row>
    <row r="18" s="57" customFormat="1" ht="25" customHeight="1" spans="1:30">
      <c r="A18" s="63">
        <v>13</v>
      </c>
      <c r="B18" s="63" t="s">
        <v>53</v>
      </c>
      <c r="C18" s="63">
        <v>56</v>
      </c>
      <c r="D18" s="63">
        <v>1</v>
      </c>
      <c r="E18" s="63">
        <v>55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246</v>
      </c>
      <c r="N18" s="63">
        <v>204</v>
      </c>
      <c r="O18" s="63">
        <v>42</v>
      </c>
      <c r="P18" s="63">
        <v>174</v>
      </c>
      <c r="Q18" s="63">
        <v>155</v>
      </c>
      <c r="R18" s="63">
        <v>19</v>
      </c>
      <c r="S18" s="63">
        <v>1970</v>
      </c>
      <c r="T18" s="63">
        <v>151.5</v>
      </c>
      <c r="U18" s="63">
        <v>0</v>
      </c>
      <c r="V18" s="63">
        <v>0</v>
      </c>
      <c r="W18" s="63">
        <v>1818.5</v>
      </c>
      <c r="X18" s="81">
        <v>0.1707</v>
      </c>
      <c r="Y18" s="81">
        <v>0.1091</v>
      </c>
      <c r="Z18" s="81">
        <v>0.923</v>
      </c>
      <c r="AA18" s="99"/>
      <c r="AB18" s="99"/>
      <c r="AC18" s="99"/>
      <c r="AD18" s="100"/>
    </row>
    <row r="19" s="57" customFormat="1" ht="25" customHeight="1" spans="1:30">
      <c r="A19" s="63">
        <v>14</v>
      </c>
      <c r="B19" s="63" t="s">
        <v>54</v>
      </c>
      <c r="C19" s="63">
        <v>66</v>
      </c>
      <c r="D19" s="63">
        <v>0</v>
      </c>
      <c r="E19" s="63">
        <v>66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392</v>
      </c>
      <c r="N19" s="63">
        <v>262</v>
      </c>
      <c r="O19" s="63">
        <v>126</v>
      </c>
      <c r="P19" s="63">
        <v>101</v>
      </c>
      <c r="Q19" s="63">
        <v>75</v>
      </c>
      <c r="R19" s="63">
        <v>26</v>
      </c>
      <c r="S19" s="63">
        <v>1465</v>
      </c>
      <c r="T19" s="63">
        <v>195</v>
      </c>
      <c r="U19" s="63">
        <v>0</v>
      </c>
      <c r="V19" s="63">
        <v>0</v>
      </c>
      <c r="W19" s="63">
        <v>1263</v>
      </c>
      <c r="X19" s="87">
        <v>0.321</v>
      </c>
      <c r="Y19" s="87">
        <v>0.257</v>
      </c>
      <c r="Z19" s="87">
        <v>0.862</v>
      </c>
      <c r="AA19" s="104">
        <v>12</v>
      </c>
      <c r="AB19" s="104">
        <v>14</v>
      </c>
      <c r="AC19" s="104">
        <v>50</v>
      </c>
      <c r="AD19" s="99">
        <v>1</v>
      </c>
    </row>
    <row r="20" s="57" customFormat="1" ht="25" customHeight="1" spans="1:30">
      <c r="A20" s="63">
        <v>15</v>
      </c>
      <c r="B20" s="63" t="s">
        <v>55</v>
      </c>
      <c r="C20" s="68">
        <v>121</v>
      </c>
      <c r="D20" s="68">
        <v>121</v>
      </c>
      <c r="E20" s="68">
        <v>63</v>
      </c>
      <c r="F20" s="68">
        <v>1</v>
      </c>
      <c r="G20" s="68"/>
      <c r="H20" s="68"/>
      <c r="I20" s="68"/>
      <c r="J20" s="68"/>
      <c r="K20" s="68"/>
      <c r="L20" s="68"/>
      <c r="M20" s="68">
        <v>462</v>
      </c>
      <c r="N20" s="68">
        <v>354</v>
      </c>
      <c r="O20" s="68">
        <v>108</v>
      </c>
      <c r="P20" s="68">
        <v>244</v>
      </c>
      <c r="Q20" s="68">
        <v>208</v>
      </c>
      <c r="R20" s="68">
        <v>36</v>
      </c>
      <c r="S20" s="68">
        <v>165</v>
      </c>
      <c r="T20" s="68">
        <v>146</v>
      </c>
      <c r="U20" s="68">
        <v>0</v>
      </c>
      <c r="V20" s="68">
        <v>0</v>
      </c>
      <c r="W20" s="68">
        <v>19</v>
      </c>
      <c r="X20" s="86">
        <v>0.766</v>
      </c>
      <c r="Y20" s="86">
        <v>0.852</v>
      </c>
      <c r="Z20" s="86">
        <v>0.8848</v>
      </c>
      <c r="AA20" s="105"/>
      <c r="AB20" s="105"/>
      <c r="AC20" s="105"/>
      <c r="AD20" s="105"/>
    </row>
    <row r="21" s="57" customFormat="1" ht="25" customHeight="1" spans="1:30">
      <c r="A21" s="63">
        <v>16</v>
      </c>
      <c r="B21" s="63" t="s">
        <v>56</v>
      </c>
      <c r="C21" s="63">
        <v>11</v>
      </c>
      <c r="D21" s="63">
        <v>0</v>
      </c>
      <c r="E21" s="63">
        <v>11</v>
      </c>
      <c r="F21" s="63">
        <v>1</v>
      </c>
      <c r="G21" s="63">
        <v>0</v>
      </c>
      <c r="H21" s="63">
        <v>0</v>
      </c>
      <c r="I21" s="63">
        <v>3</v>
      </c>
      <c r="J21" s="63">
        <v>4</v>
      </c>
      <c r="K21" s="63">
        <v>0</v>
      </c>
      <c r="L21" s="63">
        <v>0</v>
      </c>
      <c r="M21" s="63">
        <v>43</v>
      </c>
      <c r="N21" s="63">
        <v>35</v>
      </c>
      <c r="O21" s="63">
        <v>8</v>
      </c>
      <c r="P21" s="63">
        <v>21</v>
      </c>
      <c r="Q21" s="63">
        <v>0</v>
      </c>
      <c r="R21" s="63">
        <v>0</v>
      </c>
      <c r="S21" s="63">
        <v>111</v>
      </c>
      <c r="T21" s="63">
        <v>15</v>
      </c>
      <c r="U21" s="63">
        <v>240</v>
      </c>
      <c r="V21" s="63">
        <v>2</v>
      </c>
      <c r="W21" s="63">
        <v>334</v>
      </c>
      <c r="X21" s="81">
        <v>0.186</v>
      </c>
      <c r="Y21" s="81"/>
      <c r="Z21" s="81">
        <v>0.95</v>
      </c>
      <c r="AA21" s="105"/>
      <c r="AB21" s="105"/>
      <c r="AC21" s="105"/>
      <c r="AD21" s="105"/>
    </row>
    <row r="22" s="57" customFormat="1" ht="25" customHeight="1" spans="1:30">
      <c r="A22" s="63">
        <v>17</v>
      </c>
      <c r="B22" s="63" t="s">
        <v>57</v>
      </c>
      <c r="C22" s="69">
        <v>78</v>
      </c>
      <c r="D22" s="69">
        <v>78</v>
      </c>
      <c r="E22" s="69">
        <v>78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335</v>
      </c>
      <c r="N22" s="69">
        <v>260</v>
      </c>
      <c r="O22" s="69">
        <v>75</v>
      </c>
      <c r="P22" s="69">
        <v>261</v>
      </c>
      <c r="Q22" s="69">
        <v>221</v>
      </c>
      <c r="R22" s="69">
        <v>40</v>
      </c>
      <c r="S22" s="69">
        <v>1565</v>
      </c>
      <c r="T22" s="69">
        <v>135</v>
      </c>
      <c r="U22" s="69">
        <v>0</v>
      </c>
      <c r="V22" s="69">
        <v>0</v>
      </c>
      <c r="W22" s="69">
        <v>1430</v>
      </c>
      <c r="X22" s="88">
        <f>O22/M22*100%</f>
        <v>0.223880597014925</v>
      </c>
      <c r="Y22" s="88">
        <f>R23/P23*100%</f>
        <v>0.193548387096774</v>
      </c>
      <c r="Z22" s="88">
        <f>W23/S23*100%</f>
        <v>0.66412213740458</v>
      </c>
      <c r="AA22" s="106"/>
      <c r="AB22" s="106"/>
      <c r="AC22" s="106"/>
      <c r="AD22" s="106"/>
    </row>
    <row r="23" s="58" customFormat="1" ht="25" customHeight="1" spans="1:30">
      <c r="A23" s="63">
        <v>18</v>
      </c>
      <c r="B23" s="63" t="s">
        <v>58</v>
      </c>
      <c r="C23" s="70">
        <v>32</v>
      </c>
      <c r="D23" s="70">
        <v>8</v>
      </c>
      <c r="E23" s="70">
        <v>24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60</v>
      </c>
      <c r="N23" s="70">
        <v>55</v>
      </c>
      <c r="O23" s="70">
        <v>5</v>
      </c>
      <c r="P23" s="79">
        <v>62</v>
      </c>
      <c r="Q23" s="70">
        <v>50</v>
      </c>
      <c r="R23" s="70">
        <v>12</v>
      </c>
      <c r="S23" s="70">
        <v>131</v>
      </c>
      <c r="T23" s="70">
        <v>44</v>
      </c>
      <c r="U23" s="70">
        <v>3</v>
      </c>
      <c r="V23" s="70">
        <v>1</v>
      </c>
      <c r="W23" s="70">
        <v>87</v>
      </c>
      <c r="X23" s="89">
        <v>0.0833</v>
      </c>
      <c r="Y23" s="88">
        <f>R24/P24*100%</f>
        <v>0.218562874251497</v>
      </c>
      <c r="Z23" s="88">
        <f>W24/S24*100%</f>
        <v>0.949234488315874</v>
      </c>
      <c r="AA23" s="106"/>
      <c r="AB23" s="106"/>
      <c r="AC23" s="106"/>
      <c r="AD23" s="106"/>
    </row>
    <row r="24" s="57" customFormat="1" ht="25" customHeight="1" spans="1:30">
      <c r="A24" s="63">
        <v>19</v>
      </c>
      <c r="B24" s="63" t="s">
        <v>59</v>
      </c>
      <c r="C24" s="63">
        <v>120</v>
      </c>
      <c r="D24" s="63">
        <v>4</v>
      </c>
      <c r="E24" s="63">
        <v>116</v>
      </c>
      <c r="F24" s="63">
        <v>0</v>
      </c>
      <c r="G24" s="63">
        <v>4</v>
      </c>
      <c r="H24" s="63">
        <v>0</v>
      </c>
      <c r="I24" s="63">
        <v>0</v>
      </c>
      <c r="J24" s="63">
        <v>0</v>
      </c>
      <c r="K24" s="63">
        <v>1</v>
      </c>
      <c r="L24" s="63">
        <v>0</v>
      </c>
      <c r="M24" s="63">
        <v>496</v>
      </c>
      <c r="N24" s="63">
        <v>254</v>
      </c>
      <c r="O24" s="63">
        <v>242</v>
      </c>
      <c r="P24" s="63">
        <v>334</v>
      </c>
      <c r="Q24" s="63">
        <v>261</v>
      </c>
      <c r="R24" s="63">
        <v>73</v>
      </c>
      <c r="S24" s="63">
        <v>2482</v>
      </c>
      <c r="T24" s="63">
        <v>126</v>
      </c>
      <c r="U24" s="63">
        <v>0</v>
      </c>
      <c r="V24" s="63">
        <v>0</v>
      </c>
      <c r="W24" s="63">
        <v>2356</v>
      </c>
      <c r="X24" s="81">
        <v>0.4879</v>
      </c>
      <c r="Y24" s="88">
        <f>R25/P25*100%</f>
        <v>0</v>
      </c>
      <c r="Z24" s="88">
        <f>W25/S25*100%</f>
        <v>0.75</v>
      </c>
      <c r="AA24" s="106"/>
      <c r="AB24" s="106"/>
      <c r="AC24" s="106"/>
      <c r="AD24" s="106"/>
    </row>
    <row r="25" s="57" customFormat="1" ht="31" customHeight="1" spans="1:30">
      <c r="A25" s="63">
        <v>20</v>
      </c>
      <c r="B25" s="63" t="s">
        <v>60</v>
      </c>
      <c r="C25" s="66">
        <v>22</v>
      </c>
      <c r="D25" s="66">
        <v>4</v>
      </c>
      <c r="E25" s="66">
        <v>18</v>
      </c>
      <c r="F25" s="66">
        <v>0</v>
      </c>
      <c r="G25" s="66">
        <v>1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5</v>
      </c>
      <c r="N25" s="66">
        <v>4</v>
      </c>
      <c r="O25" s="66">
        <v>1</v>
      </c>
      <c r="P25" s="66">
        <v>4</v>
      </c>
      <c r="Q25" s="66">
        <v>4</v>
      </c>
      <c r="R25" s="66">
        <v>0</v>
      </c>
      <c r="S25" s="66">
        <v>20</v>
      </c>
      <c r="T25" s="66">
        <v>5</v>
      </c>
      <c r="U25" s="66">
        <v>20</v>
      </c>
      <c r="V25" s="66">
        <v>5</v>
      </c>
      <c r="W25" s="66">
        <v>15</v>
      </c>
      <c r="X25" s="84"/>
      <c r="Y25" s="88">
        <f>R26/P26*100%</f>
        <v>0.361111111111111</v>
      </c>
      <c r="Z25" s="88">
        <f>W26/S26*100%</f>
        <v>0.938961038961039</v>
      </c>
      <c r="AA25" s="106"/>
      <c r="AB25" s="106"/>
      <c r="AC25" s="106"/>
      <c r="AD25" s="106"/>
    </row>
    <row r="26" s="57" customFormat="1" ht="25" customHeight="1" spans="1:30">
      <c r="A26" s="63">
        <v>21</v>
      </c>
      <c r="B26" s="63" t="s">
        <v>61</v>
      </c>
      <c r="C26" s="63">
        <v>25</v>
      </c>
      <c r="D26" s="63">
        <v>0</v>
      </c>
      <c r="E26" s="63">
        <v>25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165</v>
      </c>
      <c r="N26" s="63">
        <v>91</v>
      </c>
      <c r="O26" s="63">
        <v>60</v>
      </c>
      <c r="P26" s="63">
        <v>72</v>
      </c>
      <c r="Q26" s="63">
        <v>46</v>
      </c>
      <c r="R26" s="63">
        <v>26</v>
      </c>
      <c r="S26" s="63">
        <v>770</v>
      </c>
      <c r="T26" s="63">
        <v>47</v>
      </c>
      <c r="U26" s="63">
        <v>0</v>
      </c>
      <c r="V26" s="63">
        <v>0</v>
      </c>
      <c r="W26" s="63">
        <v>723</v>
      </c>
      <c r="X26" s="81">
        <v>0.3636</v>
      </c>
      <c r="Y26" s="88"/>
      <c r="Z26" s="88"/>
      <c r="AA26" s="106"/>
      <c r="AB26" s="106"/>
      <c r="AC26" s="106"/>
      <c r="AD26" s="106"/>
    </row>
    <row r="27" s="57" customFormat="1" ht="25" customHeight="1" spans="1:30">
      <c r="A27" s="63">
        <v>22</v>
      </c>
      <c r="B27" s="63" t="s">
        <v>62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81"/>
      <c r="Y27" s="88"/>
      <c r="Z27" s="88"/>
      <c r="AA27" s="60"/>
      <c r="AB27" s="60"/>
      <c r="AC27" s="60"/>
      <c r="AD27" s="60"/>
    </row>
    <row r="28" s="57" customFormat="1" ht="25" customHeight="1" spans="1:30">
      <c r="A28" s="63">
        <v>23</v>
      </c>
      <c r="B28" s="63" t="s">
        <v>63</v>
      </c>
      <c r="C28" s="71">
        <v>131</v>
      </c>
      <c r="D28" s="68">
        <v>131</v>
      </c>
      <c r="E28" s="68">
        <v>131</v>
      </c>
      <c r="F28" s="66"/>
      <c r="G28" s="66"/>
      <c r="H28" s="66"/>
      <c r="I28" s="66"/>
      <c r="J28" s="66"/>
      <c r="K28" s="66"/>
      <c r="L28" s="66"/>
      <c r="M28" s="66">
        <v>526</v>
      </c>
      <c r="N28" s="66">
        <v>494</v>
      </c>
      <c r="O28" s="66">
        <v>32</v>
      </c>
      <c r="P28" s="66">
        <v>404</v>
      </c>
      <c r="Q28" s="66">
        <v>160</v>
      </c>
      <c r="R28" s="66">
        <v>244</v>
      </c>
      <c r="S28" s="66">
        <v>4010</v>
      </c>
      <c r="T28" s="66">
        <v>242.5</v>
      </c>
      <c r="U28" s="66"/>
      <c r="V28" s="66"/>
      <c r="W28" s="66">
        <f>S28-T28</f>
        <v>3767.5</v>
      </c>
      <c r="X28" s="84">
        <f>O28/M28</f>
        <v>0.0608365019011407</v>
      </c>
      <c r="Y28" s="88">
        <f>R29/P29*100%</f>
        <v>0.5</v>
      </c>
      <c r="Z28" s="88">
        <f>W29/S29*100%</f>
        <v>0.961538461538462</v>
      </c>
      <c r="AA28" s="60"/>
      <c r="AB28" s="60"/>
      <c r="AC28" s="60"/>
      <c r="AD28" s="60"/>
    </row>
    <row r="29" s="57" customFormat="1" ht="25" customHeight="1" spans="1:30">
      <c r="A29" s="63">
        <v>24</v>
      </c>
      <c r="B29" s="63" t="s">
        <v>64</v>
      </c>
      <c r="C29" s="68">
        <v>11</v>
      </c>
      <c r="D29" s="68">
        <v>0</v>
      </c>
      <c r="E29" s="68">
        <v>11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34</v>
      </c>
      <c r="N29" s="68">
        <v>11</v>
      </c>
      <c r="O29" s="68">
        <v>23</v>
      </c>
      <c r="P29" s="68">
        <v>36</v>
      </c>
      <c r="Q29" s="68">
        <v>18</v>
      </c>
      <c r="R29" s="68">
        <v>18</v>
      </c>
      <c r="S29" s="68">
        <v>234</v>
      </c>
      <c r="T29" s="68">
        <v>9</v>
      </c>
      <c r="U29" s="68">
        <v>0</v>
      </c>
      <c r="V29" s="68">
        <v>0</v>
      </c>
      <c r="W29" s="68">
        <v>225</v>
      </c>
      <c r="X29" s="86">
        <v>0.9117</v>
      </c>
      <c r="Y29" s="88">
        <f>R30/P30*100%</f>
        <v>0.333333333333333</v>
      </c>
      <c r="Z29" s="88">
        <f>W30/S30*100%</f>
        <v>0.469483568075117</v>
      </c>
      <c r="AA29" s="60"/>
      <c r="AB29" s="60"/>
      <c r="AC29" s="60"/>
      <c r="AD29" s="60"/>
    </row>
    <row r="30" s="57" customFormat="1" ht="25" customHeight="1" spans="1:30">
      <c r="A30" s="63">
        <v>25</v>
      </c>
      <c r="B30" s="63" t="s">
        <v>65</v>
      </c>
      <c r="C30" s="68">
        <v>31</v>
      </c>
      <c r="D30" s="68">
        <v>3</v>
      </c>
      <c r="E30" s="68">
        <v>28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6">
        <v>97</v>
      </c>
      <c r="N30" s="63">
        <v>68</v>
      </c>
      <c r="O30" s="66">
        <v>29</v>
      </c>
      <c r="P30" s="66">
        <v>126</v>
      </c>
      <c r="Q30" s="66">
        <v>84</v>
      </c>
      <c r="R30" s="66">
        <v>42</v>
      </c>
      <c r="S30" s="66">
        <v>426</v>
      </c>
      <c r="T30" s="66">
        <v>226</v>
      </c>
      <c r="U30" s="83">
        <v>0</v>
      </c>
      <c r="V30" s="66">
        <v>0</v>
      </c>
      <c r="W30" s="66">
        <v>200</v>
      </c>
      <c r="X30" s="90">
        <v>0.3</v>
      </c>
      <c r="Y30" s="88"/>
      <c r="Z30" s="88"/>
      <c r="AA30" s="107"/>
      <c r="AB30" s="107"/>
      <c r="AC30" s="107"/>
      <c r="AD30" s="107"/>
    </row>
    <row r="31" s="57" customFormat="1" ht="25" customHeight="1" spans="1:30">
      <c r="A31" s="63">
        <v>26</v>
      </c>
      <c r="B31" s="63" t="s">
        <v>66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78"/>
      <c r="N31" s="78"/>
      <c r="O31" s="78"/>
      <c r="P31" s="78"/>
      <c r="Q31" s="78"/>
      <c r="R31" s="78"/>
      <c r="S31" s="78"/>
      <c r="T31" s="78"/>
      <c r="U31" s="82"/>
      <c r="V31" s="78"/>
      <c r="W31" s="78"/>
      <c r="X31" s="81"/>
      <c r="Y31" s="88"/>
      <c r="Z31" s="88"/>
      <c r="AA31" s="60"/>
      <c r="AB31" s="60"/>
      <c r="AC31" s="60"/>
      <c r="AD31" s="60"/>
    </row>
    <row r="32" s="57" customFormat="1" ht="25" customHeight="1" spans="1:30">
      <c r="A32" s="63">
        <v>27</v>
      </c>
      <c r="B32" s="63" t="s">
        <v>67</v>
      </c>
      <c r="C32" s="72">
        <v>2</v>
      </c>
      <c r="D32" s="72">
        <v>1</v>
      </c>
      <c r="E32" s="72">
        <v>1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45</v>
      </c>
      <c r="N32" s="72">
        <v>20</v>
      </c>
      <c r="O32" s="72">
        <v>25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  <c r="X32" s="81"/>
      <c r="Y32" s="88"/>
      <c r="Z32" s="88"/>
      <c r="AA32" s="60"/>
      <c r="AB32" s="60"/>
      <c r="AC32" s="60"/>
      <c r="AD32" s="60"/>
    </row>
    <row r="33" s="57" customFormat="1" ht="25" customHeight="1" spans="1:30">
      <c r="A33" s="63">
        <v>28</v>
      </c>
      <c r="B33" s="63" t="s">
        <v>68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87"/>
      <c r="Y33" s="88"/>
      <c r="Z33" s="88"/>
      <c r="AA33" s="60"/>
      <c r="AB33" s="60"/>
      <c r="AC33" s="60"/>
      <c r="AD33" s="60"/>
    </row>
    <row r="34" s="57" customFormat="1" ht="25" customHeight="1" spans="1:30">
      <c r="A34" s="63">
        <v>29</v>
      </c>
      <c r="B34" s="63" t="s">
        <v>69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81"/>
      <c r="Y34" s="88"/>
      <c r="Z34" s="88"/>
      <c r="AA34" s="60"/>
      <c r="AB34" s="60"/>
      <c r="AC34" s="60"/>
      <c r="AD34" s="60"/>
    </row>
    <row r="35" s="57" customFormat="1" ht="32" customHeight="1" spans="1:30">
      <c r="A35" s="63">
        <v>30</v>
      </c>
      <c r="B35" s="63" t="s">
        <v>70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81"/>
      <c r="Y35" s="88"/>
      <c r="Z35" s="88"/>
      <c r="AA35" s="60"/>
      <c r="AB35" s="60"/>
      <c r="AC35" s="60"/>
      <c r="AD35" s="60"/>
    </row>
    <row r="36" s="57" customFormat="1" ht="28" customHeight="1" spans="1:30">
      <c r="A36" s="63">
        <v>31</v>
      </c>
      <c r="B36" s="63" t="s">
        <v>71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81"/>
      <c r="Y36" s="88"/>
      <c r="Z36" s="88"/>
      <c r="AA36" s="60"/>
      <c r="AB36" s="60"/>
      <c r="AC36" s="60"/>
      <c r="AD36" s="60"/>
    </row>
    <row r="37" s="57" customFormat="1" ht="25" customHeight="1" spans="1:30">
      <c r="A37" s="63">
        <v>32</v>
      </c>
      <c r="B37" s="63" t="s">
        <v>72</v>
      </c>
      <c r="C37" s="73">
        <v>81</v>
      </c>
      <c r="D37" s="73">
        <v>0</v>
      </c>
      <c r="E37" s="73">
        <v>81</v>
      </c>
      <c r="F37" s="73"/>
      <c r="G37" s="73"/>
      <c r="H37" s="73"/>
      <c r="I37" s="73"/>
      <c r="J37" s="73"/>
      <c r="K37" s="73"/>
      <c r="L37" s="73"/>
      <c r="M37" s="73">
        <v>226</v>
      </c>
      <c r="N37" s="73">
        <v>223</v>
      </c>
      <c r="O37" s="73">
        <v>3</v>
      </c>
      <c r="P37" s="73">
        <v>162</v>
      </c>
      <c r="Q37" s="73">
        <v>81</v>
      </c>
      <c r="R37" s="73">
        <v>81</v>
      </c>
      <c r="S37" s="73">
        <v>1038</v>
      </c>
      <c r="T37" s="73">
        <v>82</v>
      </c>
      <c r="U37" s="73"/>
      <c r="V37" s="73"/>
      <c r="W37" s="73">
        <v>956</v>
      </c>
      <c r="X37" s="88">
        <v>0.013</v>
      </c>
      <c r="Y37" s="108">
        <v>0.5</v>
      </c>
      <c r="Z37" s="108">
        <v>0.92</v>
      </c>
      <c r="AA37" s="60"/>
      <c r="AB37" s="60"/>
      <c r="AC37" s="60"/>
      <c r="AD37" s="60"/>
    </row>
    <row r="38" s="57" customFormat="1" ht="25" customHeight="1" spans="1:30">
      <c r="A38" s="63">
        <v>33</v>
      </c>
      <c r="B38" s="63" t="s">
        <v>73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91"/>
      <c r="V38" s="63"/>
      <c r="W38" s="63"/>
      <c r="X38" s="81"/>
      <c r="Y38" s="88"/>
      <c r="Z38" s="88"/>
      <c r="AA38" s="60"/>
      <c r="AB38" s="60"/>
      <c r="AC38" s="60"/>
      <c r="AD38" s="60"/>
    </row>
    <row r="39" s="57" customFormat="1" ht="25" customHeight="1" spans="1:30">
      <c r="A39" s="63">
        <v>34</v>
      </c>
      <c r="B39" s="63" t="s">
        <v>74</v>
      </c>
      <c r="C39" s="68">
        <v>3</v>
      </c>
      <c r="D39" s="68">
        <v>0</v>
      </c>
      <c r="E39" s="68">
        <v>3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16</v>
      </c>
      <c r="N39" s="68">
        <v>7</v>
      </c>
      <c r="O39" s="68">
        <v>9</v>
      </c>
      <c r="P39" s="68">
        <v>12</v>
      </c>
      <c r="Q39" s="68">
        <v>6</v>
      </c>
      <c r="R39" s="68">
        <v>6</v>
      </c>
      <c r="S39" s="68">
        <v>37</v>
      </c>
      <c r="T39" s="68">
        <v>6</v>
      </c>
      <c r="U39" s="68">
        <v>0</v>
      </c>
      <c r="V39" s="68">
        <v>0</v>
      </c>
      <c r="W39" s="68">
        <v>31</v>
      </c>
      <c r="X39" s="86">
        <v>0.562</v>
      </c>
      <c r="Y39" s="88"/>
      <c r="Z39" s="88"/>
      <c r="AA39" s="60"/>
      <c r="AB39" s="60"/>
      <c r="AC39" s="60"/>
      <c r="AD39" s="60"/>
    </row>
    <row r="40" s="57" customFormat="1" ht="25" customHeight="1" spans="1:30">
      <c r="A40" s="63">
        <v>35</v>
      </c>
      <c r="B40" s="63" t="s">
        <v>75</v>
      </c>
      <c r="C40" s="63">
        <v>7</v>
      </c>
      <c r="D40" s="63">
        <v>7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18</v>
      </c>
      <c r="N40" s="63">
        <v>14</v>
      </c>
      <c r="O40" s="63">
        <v>4</v>
      </c>
      <c r="P40" s="63">
        <v>20</v>
      </c>
      <c r="Q40" s="63">
        <v>20</v>
      </c>
      <c r="R40" s="63">
        <v>0</v>
      </c>
      <c r="S40" s="63">
        <v>140</v>
      </c>
      <c r="T40" s="63">
        <v>56</v>
      </c>
      <c r="U40" s="63"/>
      <c r="V40" s="63"/>
      <c r="W40" s="63">
        <v>84</v>
      </c>
      <c r="X40" s="81">
        <v>0.2222</v>
      </c>
      <c r="Y40" s="109">
        <v>0</v>
      </c>
      <c r="Z40" s="88">
        <f>W40/S40*100%</f>
        <v>0.6</v>
      </c>
      <c r="AA40" s="106"/>
      <c r="AB40" s="106"/>
      <c r="AC40" s="106"/>
      <c r="AD40" s="106"/>
    </row>
    <row r="41" s="57" customFormat="1" ht="25" customHeight="1" spans="1:30">
      <c r="A41" s="63">
        <v>36</v>
      </c>
      <c r="B41" s="63" t="s">
        <v>76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81"/>
      <c r="Y41" s="88"/>
      <c r="Z41" s="88"/>
      <c r="AA41" s="106"/>
      <c r="AB41" s="106"/>
      <c r="AC41" s="106"/>
      <c r="AD41" s="106"/>
    </row>
    <row r="42" s="57" customFormat="1" ht="25" customHeight="1" spans="1:30">
      <c r="A42" s="63">
        <v>37</v>
      </c>
      <c r="B42" s="63" t="s">
        <v>77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81"/>
      <c r="Y42" s="88"/>
      <c r="Z42" s="88"/>
      <c r="AA42" s="106"/>
      <c r="AB42" s="106"/>
      <c r="AC42" s="106"/>
      <c r="AD42" s="106"/>
    </row>
    <row r="43" s="57" customFormat="1" ht="25" customHeight="1" spans="1:30">
      <c r="A43" s="63">
        <v>38</v>
      </c>
      <c r="B43" s="63" t="s">
        <v>78</v>
      </c>
      <c r="C43" s="63">
        <v>1</v>
      </c>
      <c r="D43" s="63">
        <v>1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80">
        <v>11</v>
      </c>
      <c r="N43" s="80">
        <v>6</v>
      </c>
      <c r="O43" s="80">
        <v>5</v>
      </c>
      <c r="P43" s="80">
        <v>5</v>
      </c>
      <c r="Q43" s="80">
        <v>4</v>
      </c>
      <c r="R43" s="80">
        <v>1</v>
      </c>
      <c r="S43" s="80">
        <v>13</v>
      </c>
      <c r="T43" s="80">
        <v>7</v>
      </c>
      <c r="U43" s="80">
        <v>0</v>
      </c>
      <c r="V43" s="80">
        <v>0</v>
      </c>
      <c r="W43" s="80">
        <f>S43-T43</f>
        <v>6</v>
      </c>
      <c r="X43" s="92">
        <f>O43/M43</f>
        <v>0.454545454545455</v>
      </c>
      <c r="Y43" s="109">
        <v>0</v>
      </c>
      <c r="Z43" s="88">
        <f>W43/S43*100%</f>
        <v>0.461538461538462</v>
      </c>
      <c r="AA43" s="106"/>
      <c r="AB43" s="106"/>
      <c r="AC43" s="106"/>
      <c r="AD43" s="106"/>
    </row>
    <row r="44" s="57" customFormat="1" ht="25" customHeight="1" spans="1:30">
      <c r="A44" s="63">
        <v>39</v>
      </c>
      <c r="B44" s="63" t="s">
        <v>79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81"/>
      <c r="Y44" s="88"/>
      <c r="Z44" s="88"/>
      <c r="AA44" s="106"/>
      <c r="AB44" s="106"/>
      <c r="AC44" s="106"/>
      <c r="AD44" s="106"/>
    </row>
    <row r="45" s="57" customFormat="1" ht="25" customHeight="1" spans="1:30">
      <c r="A45" s="63">
        <v>40</v>
      </c>
      <c r="B45" s="63" t="s">
        <v>80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81"/>
      <c r="Y45" s="88"/>
      <c r="Z45" s="88"/>
      <c r="AA45" s="106"/>
      <c r="AB45" s="106"/>
      <c r="AC45" s="106"/>
      <c r="AD45" s="106"/>
    </row>
    <row r="46" s="57" customFormat="1" ht="25" customHeight="1" spans="1:30">
      <c r="A46" s="63">
        <v>41</v>
      </c>
      <c r="B46" s="63" t="s">
        <v>81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88"/>
      <c r="Z46" s="88"/>
      <c r="AA46" s="106"/>
      <c r="AB46" s="106"/>
      <c r="AC46" s="106"/>
      <c r="AD46" s="106"/>
    </row>
    <row r="47" s="57" customFormat="1" ht="25" customHeight="1" spans="1:30">
      <c r="A47" s="63">
        <v>42</v>
      </c>
      <c r="B47" s="63" t="s">
        <v>82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88"/>
      <c r="Z47" s="88"/>
      <c r="AA47" s="106"/>
      <c r="AB47" s="106"/>
      <c r="AC47" s="106"/>
      <c r="AD47" s="106"/>
    </row>
    <row r="48" ht="25" customHeight="1" spans="1:30">
      <c r="A48" s="58" t="s">
        <v>83</v>
      </c>
      <c r="B48" s="58"/>
      <c r="C48" s="59">
        <f>SUM(C6:C47)</f>
        <v>1426</v>
      </c>
      <c r="D48" s="59">
        <f t="shared" ref="D48:W48" si="0">SUM(D6:D47)</f>
        <v>546</v>
      </c>
      <c r="E48" s="59">
        <f t="shared" si="0"/>
        <v>1159</v>
      </c>
      <c r="F48" s="59">
        <f t="shared" si="0"/>
        <v>2</v>
      </c>
      <c r="G48" s="59">
        <f t="shared" si="0"/>
        <v>5</v>
      </c>
      <c r="H48" s="59">
        <f t="shared" si="0"/>
        <v>0</v>
      </c>
      <c r="I48" s="59">
        <f t="shared" si="0"/>
        <v>11</v>
      </c>
      <c r="J48" s="59">
        <f t="shared" si="0"/>
        <v>4</v>
      </c>
      <c r="K48" s="59">
        <f t="shared" si="0"/>
        <v>2</v>
      </c>
      <c r="L48" s="59">
        <f t="shared" si="0"/>
        <v>0</v>
      </c>
      <c r="M48" s="59">
        <f t="shared" si="0"/>
        <v>4806</v>
      </c>
      <c r="N48" s="59">
        <f t="shared" si="0"/>
        <v>3689</v>
      </c>
      <c r="O48" s="59">
        <f t="shared" si="0"/>
        <v>1099</v>
      </c>
      <c r="P48" s="59">
        <f t="shared" si="0"/>
        <v>3053</v>
      </c>
      <c r="Q48" s="59">
        <f t="shared" si="0"/>
        <v>2168</v>
      </c>
      <c r="R48" s="59">
        <f t="shared" si="0"/>
        <v>803</v>
      </c>
      <c r="S48" s="59">
        <f t="shared" si="0"/>
        <v>26189</v>
      </c>
      <c r="T48" s="59">
        <f t="shared" si="0"/>
        <v>4493</v>
      </c>
      <c r="U48" s="59">
        <f t="shared" si="0"/>
        <v>266</v>
      </c>
      <c r="V48" s="59">
        <f t="shared" si="0"/>
        <v>8.5</v>
      </c>
      <c r="W48" s="59">
        <f t="shared" si="0"/>
        <v>21873</v>
      </c>
      <c r="X48" s="93">
        <v>0.2462</v>
      </c>
      <c r="Y48" s="88">
        <f>R48/P48*100%</f>
        <v>0.263019980347199</v>
      </c>
      <c r="Z48" s="88">
        <f>W48/S48*100%</f>
        <v>0.835197983886364</v>
      </c>
      <c r="AA48" s="106"/>
      <c r="AB48" s="106"/>
      <c r="AC48" s="106"/>
      <c r="AD48" s="106"/>
    </row>
    <row r="49" spans="1:30">
      <c r="A49" s="75"/>
      <c r="B49" s="76"/>
      <c r="AA49" s="106"/>
      <c r="AB49" s="106"/>
      <c r="AC49" s="106"/>
      <c r="AD49" s="106"/>
    </row>
    <row r="50" spans="1:30">
      <c r="A50" s="75"/>
      <c r="B50" s="76"/>
      <c r="AA50" s="106"/>
      <c r="AB50" s="106"/>
      <c r="AC50" s="106"/>
      <c r="AD50" s="106"/>
    </row>
    <row r="51" spans="1:30">
      <c r="A51" s="75"/>
      <c r="B51" s="76"/>
      <c r="AA51" s="106"/>
      <c r="AB51" s="106"/>
      <c r="AC51" s="106"/>
      <c r="AD51" s="106"/>
    </row>
    <row r="52" spans="1:2">
      <c r="A52" s="75"/>
      <c r="B52" s="77"/>
    </row>
    <row r="53" spans="1:2">
      <c r="A53" s="75"/>
      <c r="B53" s="77"/>
    </row>
    <row r="54" spans="1:2">
      <c r="A54" s="75"/>
      <c r="B54" s="76"/>
    </row>
    <row r="55" spans="1:2">
      <c r="A55" s="75"/>
      <c r="B55" s="76"/>
    </row>
    <row r="56" spans="1:2">
      <c r="A56" s="75"/>
      <c r="B56" s="76"/>
    </row>
    <row r="57" spans="1:2">
      <c r="A57" s="75"/>
      <c r="B57" s="76"/>
    </row>
    <row r="58" spans="1:2">
      <c r="A58" s="75"/>
      <c r="B58" s="76"/>
    </row>
    <row r="59" spans="1:2">
      <c r="A59" s="75"/>
      <c r="B59" s="76"/>
    </row>
    <row r="60" spans="1:2">
      <c r="A60" s="75"/>
      <c r="B60" s="76"/>
    </row>
    <row r="61" spans="1:2">
      <c r="A61" s="75"/>
      <c r="B61" s="76"/>
    </row>
    <row r="62" spans="1:2">
      <c r="A62" s="75"/>
      <c r="B62" s="76"/>
    </row>
    <row r="63" spans="1:2">
      <c r="A63" s="75"/>
      <c r="B63" s="76"/>
    </row>
    <row r="64" spans="1:2">
      <c r="A64" s="75"/>
      <c r="B64" s="76"/>
    </row>
    <row r="65" spans="1:2">
      <c r="A65" s="75"/>
      <c r="B65" s="76"/>
    </row>
    <row r="66" spans="1:2">
      <c r="A66" s="75"/>
      <c r="B66" s="76"/>
    </row>
    <row r="67" spans="1:2">
      <c r="A67" s="75"/>
      <c r="B67" s="76"/>
    </row>
    <row r="68" spans="1:2">
      <c r="A68" s="75"/>
      <c r="B68" s="76"/>
    </row>
    <row r="69" spans="1:2">
      <c r="A69" s="75"/>
      <c r="B69" s="76"/>
    </row>
    <row r="70" spans="1:2">
      <c r="A70" s="75"/>
      <c r="B70" s="76"/>
    </row>
    <row r="71" spans="1:2">
      <c r="A71" s="75"/>
      <c r="B71" s="76"/>
    </row>
    <row r="72" spans="1:2">
      <c r="A72" s="75"/>
      <c r="B72" s="76"/>
    </row>
    <row r="73" spans="1:2">
      <c r="A73" s="75"/>
      <c r="B73" s="76"/>
    </row>
    <row r="74" spans="1:2">
      <c r="A74" s="75"/>
      <c r="B74" s="76"/>
    </row>
    <row r="75" spans="1:2">
      <c r="A75" s="75"/>
      <c r="B75" s="76"/>
    </row>
    <row r="76" spans="1:2">
      <c r="A76" s="75"/>
      <c r="B76" s="76"/>
    </row>
    <row r="77" spans="1:2">
      <c r="A77" s="75"/>
      <c r="B77" s="76"/>
    </row>
    <row r="78" spans="1:2">
      <c r="A78" s="75"/>
      <c r="B78" s="76"/>
    </row>
    <row r="79" spans="1:2">
      <c r="A79" s="75"/>
      <c r="B79" s="76"/>
    </row>
    <row r="80" spans="1:2">
      <c r="A80" s="75"/>
      <c r="B80" s="76"/>
    </row>
  </sheetData>
  <autoFilter ref="A1:AA48">
    <extLst/>
  </autoFilter>
  <mergeCells count="17">
    <mergeCell ref="A1:B1"/>
    <mergeCell ref="A2:AA2"/>
    <mergeCell ref="F3:L3"/>
    <mergeCell ref="M3:Z3"/>
    <mergeCell ref="AA3:AC3"/>
    <mergeCell ref="M4:O4"/>
    <mergeCell ref="P4:R4"/>
    <mergeCell ref="S4:W4"/>
    <mergeCell ref="X4:Z4"/>
    <mergeCell ref="AA4:AC4"/>
    <mergeCell ref="A48:B48"/>
    <mergeCell ref="A3:A5"/>
    <mergeCell ref="B3:B5"/>
    <mergeCell ref="C3:C4"/>
    <mergeCell ref="D3:D4"/>
    <mergeCell ref="E3:E4"/>
    <mergeCell ref="AD3:AD5"/>
  </mergeCells>
  <conditionalFormatting sqref="B49:B80">
    <cfRule type="duplicateValues" dxfId="0" priority="6"/>
  </conditionalFormatting>
  <conditionalFormatting sqref="A6:B47 A48">
    <cfRule type="duplicateValues" dxfId="0" priority="1"/>
  </conditionalFormatting>
  <pageMargins left="0.393055555555556" right="0.393055555555556" top="0.393055555555556" bottom="0.354166666666667" header="0.5" footer="0.0784722222222222"/>
  <pageSetup paperSize="9" scale="5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7"/>
  <sheetViews>
    <sheetView zoomScale="88" zoomScaleNormal="88" workbookViewId="0">
      <pane ySplit="4" topLeftCell="A8" activePane="bottomLeft" state="frozen"/>
      <selection/>
      <selection pane="bottomLeft" activeCell="B18" sqref="B18"/>
    </sheetView>
  </sheetViews>
  <sheetFormatPr defaultColWidth="8.89166666666667" defaultRowHeight="34" customHeight="1"/>
  <cols>
    <col min="1" max="1" width="7.23333333333333" style="21" customWidth="1"/>
    <col min="2" max="2" width="15.4833333333333" style="21" customWidth="1"/>
    <col min="3" max="8" width="8.89166666666667" style="21"/>
    <col min="9" max="14" width="9.63333333333333" style="21" customWidth="1"/>
    <col min="15" max="15" width="16.7833333333333" style="21" customWidth="1"/>
    <col min="16" max="16" width="14.2" style="20" customWidth="1"/>
    <col min="17" max="17" width="12.6333333333333" style="21"/>
    <col min="18" max="18" width="10.65" style="21" customWidth="1"/>
    <col min="19" max="19" width="8.80833333333333" style="20" customWidth="1"/>
    <col min="20" max="16384" width="8.89166666666667" style="21"/>
  </cols>
  <sheetData>
    <row r="1" ht="26" customHeight="1" spans="1:2">
      <c r="A1" s="22" t="s">
        <v>84</v>
      </c>
      <c r="B1" s="22"/>
    </row>
    <row r="2" s="19" customFormat="1" ht="38" customHeight="1" spans="1:1">
      <c r="A2" s="19" t="s">
        <v>85</v>
      </c>
    </row>
    <row r="3" s="20" customFormat="1" ht="25" customHeight="1" spans="1:19">
      <c r="A3" s="16" t="s">
        <v>2</v>
      </c>
      <c r="B3" s="16" t="s">
        <v>86</v>
      </c>
      <c r="C3" s="16" t="s">
        <v>87</v>
      </c>
      <c r="D3" s="16" t="s">
        <v>88</v>
      </c>
      <c r="E3" s="16" t="s">
        <v>89</v>
      </c>
      <c r="F3" s="16" t="s">
        <v>90</v>
      </c>
      <c r="G3" s="16"/>
      <c r="H3" s="16"/>
      <c r="I3" s="25" t="s">
        <v>91</v>
      </c>
      <c r="J3" s="31"/>
      <c r="K3" s="32"/>
      <c r="L3" s="25" t="s">
        <v>92</v>
      </c>
      <c r="M3" s="31"/>
      <c r="N3" s="32"/>
      <c r="O3" s="25" t="s">
        <v>93</v>
      </c>
      <c r="P3" s="31"/>
      <c r="Q3" s="31"/>
      <c r="R3" s="16" t="s">
        <v>10</v>
      </c>
      <c r="S3" s="16" t="s">
        <v>94</v>
      </c>
    </row>
    <row r="4" s="20" customFormat="1" ht="56.25" spans="1:19">
      <c r="A4" s="16"/>
      <c r="B4" s="16"/>
      <c r="C4" s="16"/>
      <c r="D4" s="16"/>
      <c r="E4" s="16"/>
      <c r="F4" s="16" t="s">
        <v>95</v>
      </c>
      <c r="G4" s="16" t="s">
        <v>5</v>
      </c>
      <c r="H4" s="16" t="s">
        <v>96</v>
      </c>
      <c r="I4" s="16" t="s">
        <v>97</v>
      </c>
      <c r="J4" s="16" t="s">
        <v>29</v>
      </c>
      <c r="K4" s="16" t="s">
        <v>36</v>
      </c>
      <c r="L4" s="16" t="s">
        <v>98</v>
      </c>
      <c r="M4" s="16" t="s">
        <v>99</v>
      </c>
      <c r="N4" s="16" t="s">
        <v>100</v>
      </c>
      <c r="O4" s="16" t="s">
        <v>101</v>
      </c>
      <c r="P4" s="16" t="s">
        <v>102</v>
      </c>
      <c r="Q4" s="25" t="s">
        <v>37</v>
      </c>
      <c r="R4" s="16"/>
      <c r="S4" s="16"/>
    </row>
    <row r="5" s="20" customFormat="1" ht="25" customHeight="1" spans="1:19">
      <c r="A5" s="16">
        <v>1</v>
      </c>
      <c r="B5" s="16" t="s">
        <v>41</v>
      </c>
      <c r="C5" s="23"/>
      <c r="D5" s="23"/>
      <c r="E5" s="23"/>
      <c r="F5" s="23"/>
      <c r="G5" s="23"/>
      <c r="H5" s="23"/>
      <c r="I5" s="23"/>
      <c r="J5" s="23"/>
      <c r="K5" s="33"/>
      <c r="L5" s="23"/>
      <c r="M5" s="23"/>
      <c r="N5" s="33"/>
      <c r="O5" s="23"/>
      <c r="P5" s="16"/>
      <c r="Q5" s="33"/>
      <c r="R5" s="33"/>
      <c r="S5" s="52"/>
    </row>
    <row r="6" s="18" customFormat="1" ht="25" customHeight="1" spans="1:19">
      <c r="A6" s="16">
        <v>2</v>
      </c>
      <c r="B6" s="16" t="s">
        <v>42</v>
      </c>
      <c r="C6" s="23">
        <v>7</v>
      </c>
      <c r="D6" s="23">
        <v>0</v>
      </c>
      <c r="E6" s="23">
        <v>0</v>
      </c>
      <c r="F6" s="23">
        <v>7</v>
      </c>
      <c r="G6" s="23">
        <v>0</v>
      </c>
      <c r="H6" s="23">
        <v>7</v>
      </c>
      <c r="I6" s="23">
        <v>25</v>
      </c>
      <c r="J6" s="23">
        <v>8</v>
      </c>
      <c r="K6" s="33">
        <v>0.32</v>
      </c>
      <c r="L6" s="34">
        <v>21</v>
      </c>
      <c r="M6" s="23">
        <v>0</v>
      </c>
      <c r="N6" s="23">
        <v>0</v>
      </c>
      <c r="O6" s="35" t="s">
        <v>103</v>
      </c>
      <c r="P6" s="35" t="s">
        <v>104</v>
      </c>
      <c r="Q6" s="45">
        <v>0.85</v>
      </c>
      <c r="R6" s="33">
        <v>1.17</v>
      </c>
      <c r="S6" s="16"/>
    </row>
    <row r="7" s="20" customFormat="1" ht="25" customHeight="1" spans="1:19">
      <c r="A7" s="16">
        <v>3</v>
      </c>
      <c r="B7" s="16" t="s">
        <v>43</v>
      </c>
      <c r="C7" s="24">
        <v>3</v>
      </c>
      <c r="D7" s="24">
        <v>0</v>
      </c>
      <c r="E7" s="24">
        <v>0</v>
      </c>
      <c r="F7" s="24">
        <v>3</v>
      </c>
      <c r="G7" s="24">
        <v>3</v>
      </c>
      <c r="H7" s="24"/>
      <c r="I7" s="24">
        <v>12</v>
      </c>
      <c r="J7" s="24">
        <v>0</v>
      </c>
      <c r="K7" s="36">
        <v>0</v>
      </c>
      <c r="L7" s="26">
        <v>11</v>
      </c>
      <c r="M7" s="24">
        <v>2</v>
      </c>
      <c r="N7" s="36">
        <f>M7/L7</f>
        <v>0.181818181818182</v>
      </c>
      <c r="O7" s="24">
        <v>80</v>
      </c>
      <c r="P7" s="37">
        <v>20</v>
      </c>
      <c r="Q7" s="36">
        <f>P7/O7</f>
        <v>0.25</v>
      </c>
      <c r="R7" s="33"/>
      <c r="S7" s="53"/>
    </row>
    <row r="8" s="20" customFormat="1" ht="25" customHeight="1" spans="1:19">
      <c r="A8" s="16">
        <v>4</v>
      </c>
      <c r="B8" s="16" t="s">
        <v>44</v>
      </c>
      <c r="C8" s="24">
        <v>3</v>
      </c>
      <c r="D8" s="24">
        <v>0</v>
      </c>
      <c r="E8" s="24">
        <v>0</v>
      </c>
      <c r="F8" s="24">
        <v>3</v>
      </c>
      <c r="G8" s="24">
        <v>0</v>
      </c>
      <c r="H8" s="24">
        <v>3</v>
      </c>
      <c r="I8" s="24">
        <v>12</v>
      </c>
      <c r="J8" s="24">
        <v>6</v>
      </c>
      <c r="K8" s="38">
        <v>0.5</v>
      </c>
      <c r="L8" s="24">
        <v>3</v>
      </c>
      <c r="M8" s="24">
        <v>0</v>
      </c>
      <c r="N8" s="38">
        <v>0</v>
      </c>
      <c r="O8" s="24" t="s">
        <v>105</v>
      </c>
      <c r="P8" s="37" t="s">
        <v>106</v>
      </c>
      <c r="Q8" s="38">
        <v>0.77</v>
      </c>
      <c r="R8" s="38">
        <v>1</v>
      </c>
      <c r="S8" s="53"/>
    </row>
    <row r="9" s="20" customFormat="1" ht="25" customHeight="1" spans="1:19">
      <c r="A9" s="16">
        <v>5</v>
      </c>
      <c r="B9" s="16" t="s">
        <v>45</v>
      </c>
      <c r="C9" s="24">
        <v>1</v>
      </c>
      <c r="D9" s="24">
        <v>0</v>
      </c>
      <c r="E9" s="24">
        <v>0</v>
      </c>
      <c r="F9" s="24">
        <v>1</v>
      </c>
      <c r="G9" s="24">
        <v>0</v>
      </c>
      <c r="H9" s="24">
        <v>1</v>
      </c>
      <c r="I9" s="24">
        <v>2</v>
      </c>
      <c r="J9" s="24">
        <v>1</v>
      </c>
      <c r="K9" s="36">
        <v>0.5</v>
      </c>
      <c r="L9" s="24">
        <v>0</v>
      </c>
      <c r="M9" s="24">
        <v>0</v>
      </c>
      <c r="N9" s="36">
        <v>0</v>
      </c>
      <c r="O9" s="24" t="s">
        <v>107</v>
      </c>
      <c r="P9" s="37">
        <v>1</v>
      </c>
      <c r="Q9" s="36">
        <v>0.33</v>
      </c>
      <c r="R9" s="36">
        <v>1</v>
      </c>
      <c r="S9" s="53"/>
    </row>
    <row r="10" s="20" customFormat="1" ht="25" customHeight="1" spans="1:19">
      <c r="A10" s="16">
        <v>6</v>
      </c>
      <c r="B10" s="16" t="s">
        <v>46</v>
      </c>
      <c r="C10" s="23"/>
      <c r="D10" s="23"/>
      <c r="E10" s="23"/>
      <c r="F10" s="23"/>
      <c r="G10" s="23"/>
      <c r="H10" s="23"/>
      <c r="I10" s="23"/>
      <c r="J10" s="23"/>
      <c r="K10" s="33"/>
      <c r="L10" s="23"/>
      <c r="M10" s="23"/>
      <c r="N10" s="33"/>
      <c r="O10" s="23"/>
      <c r="P10" s="16"/>
      <c r="Q10" s="33"/>
      <c r="R10" s="45"/>
      <c r="S10" s="53"/>
    </row>
    <row r="11" s="20" customFormat="1" ht="25" customHeight="1" spans="1:19">
      <c r="A11" s="16">
        <v>7</v>
      </c>
      <c r="B11" s="16" t="s">
        <v>47</v>
      </c>
      <c r="C11" s="23">
        <v>3</v>
      </c>
      <c r="D11" s="23">
        <v>0</v>
      </c>
      <c r="E11" s="23">
        <v>0</v>
      </c>
      <c r="F11" s="23">
        <v>3</v>
      </c>
      <c r="G11" s="23">
        <v>0</v>
      </c>
      <c r="H11" s="23">
        <v>3</v>
      </c>
      <c r="I11" s="23">
        <v>15</v>
      </c>
      <c r="J11" s="23">
        <v>0</v>
      </c>
      <c r="K11" s="33">
        <v>0</v>
      </c>
      <c r="L11" s="34">
        <v>11</v>
      </c>
      <c r="M11" s="23">
        <v>0</v>
      </c>
      <c r="N11" s="23">
        <v>0</v>
      </c>
      <c r="O11" s="23">
        <v>90</v>
      </c>
      <c r="P11" s="16">
        <v>30</v>
      </c>
      <c r="Q11" s="33">
        <v>0.33</v>
      </c>
      <c r="R11" s="33">
        <v>0.33</v>
      </c>
      <c r="S11" s="53"/>
    </row>
    <row r="12" s="20" customFormat="1" ht="25" customHeight="1" spans="1:19">
      <c r="A12" s="16">
        <v>8</v>
      </c>
      <c r="B12" s="16" t="s">
        <v>48</v>
      </c>
      <c r="C12" s="24">
        <v>7</v>
      </c>
      <c r="D12" s="24">
        <v>0</v>
      </c>
      <c r="E12" s="24">
        <v>0</v>
      </c>
      <c r="F12" s="24">
        <v>7</v>
      </c>
      <c r="G12" s="24">
        <v>3</v>
      </c>
      <c r="H12" s="24">
        <v>4</v>
      </c>
      <c r="I12" s="23">
        <v>28</v>
      </c>
      <c r="J12" s="23">
        <v>7</v>
      </c>
      <c r="K12" s="39">
        <v>0.25</v>
      </c>
      <c r="L12" s="23">
        <v>14</v>
      </c>
      <c r="M12" s="23">
        <v>7</v>
      </c>
      <c r="N12" s="39">
        <v>0.5</v>
      </c>
      <c r="O12" s="23">
        <v>112</v>
      </c>
      <c r="P12" s="24">
        <v>39</v>
      </c>
      <c r="Q12" s="41">
        <v>0.35</v>
      </c>
      <c r="R12" s="39"/>
      <c r="S12" s="53"/>
    </row>
    <row r="13" s="18" customFormat="1" ht="39" customHeight="1" spans="1:19">
      <c r="A13" s="16">
        <v>9</v>
      </c>
      <c r="B13" s="16" t="s">
        <v>49</v>
      </c>
      <c r="C13" s="23">
        <v>14</v>
      </c>
      <c r="D13" s="23">
        <v>0</v>
      </c>
      <c r="E13" s="23">
        <v>0</v>
      </c>
      <c r="F13" s="23">
        <v>14</v>
      </c>
      <c r="G13" s="23">
        <v>14</v>
      </c>
      <c r="H13" s="23">
        <v>14</v>
      </c>
      <c r="I13" s="23">
        <v>47</v>
      </c>
      <c r="J13" s="23">
        <v>8</v>
      </c>
      <c r="K13" s="33">
        <v>0.17</v>
      </c>
      <c r="L13" s="23">
        <v>83</v>
      </c>
      <c r="M13" s="23">
        <v>29</v>
      </c>
      <c r="N13" s="33">
        <v>0.34</v>
      </c>
      <c r="O13" s="34">
        <v>542</v>
      </c>
      <c r="P13" s="16">
        <v>124</v>
      </c>
      <c r="Q13" s="33">
        <v>0.26</v>
      </c>
      <c r="R13" s="33">
        <v>0.22</v>
      </c>
      <c r="S13" s="16"/>
    </row>
    <row r="14" s="20" customFormat="1" ht="25" customHeight="1" spans="1:19">
      <c r="A14" s="16">
        <v>10</v>
      </c>
      <c r="B14" s="16" t="s">
        <v>50</v>
      </c>
      <c r="C14" s="24">
        <v>20</v>
      </c>
      <c r="D14" s="24"/>
      <c r="E14" s="24"/>
      <c r="F14" s="24">
        <v>0</v>
      </c>
      <c r="G14" s="24">
        <v>2</v>
      </c>
      <c r="H14" s="24">
        <v>18</v>
      </c>
      <c r="I14" s="24">
        <v>46</v>
      </c>
      <c r="J14" s="24">
        <v>10</v>
      </c>
      <c r="K14" s="36">
        <v>0.217</v>
      </c>
      <c r="L14" s="24">
        <v>85</v>
      </c>
      <c r="M14" s="24">
        <v>7</v>
      </c>
      <c r="N14" s="36">
        <v>0.082</v>
      </c>
      <c r="O14" s="24">
        <v>345</v>
      </c>
      <c r="P14" s="37">
        <v>328.5</v>
      </c>
      <c r="Q14" s="36">
        <v>0.952</v>
      </c>
      <c r="R14" s="36">
        <v>0.9</v>
      </c>
      <c r="S14" s="53"/>
    </row>
    <row r="15" s="20" customFormat="1" ht="25" customHeight="1" spans="1:19">
      <c r="A15" s="16">
        <v>11</v>
      </c>
      <c r="B15" s="16" t="s">
        <v>51</v>
      </c>
      <c r="C15" s="24">
        <v>3</v>
      </c>
      <c r="D15" s="24">
        <v>0</v>
      </c>
      <c r="E15" s="24">
        <v>0</v>
      </c>
      <c r="F15" s="24">
        <v>3</v>
      </c>
      <c r="G15" s="24">
        <v>0</v>
      </c>
      <c r="H15" s="24">
        <v>3</v>
      </c>
      <c r="I15" s="23">
        <v>3</v>
      </c>
      <c r="J15" s="24">
        <v>3</v>
      </c>
      <c r="K15" s="40">
        <v>1</v>
      </c>
      <c r="L15" s="23">
        <v>22</v>
      </c>
      <c r="M15" s="24">
        <v>13</v>
      </c>
      <c r="N15" s="36">
        <f>M15/L15</f>
        <v>0.590909090909091</v>
      </c>
      <c r="O15" s="23">
        <v>80</v>
      </c>
      <c r="P15" s="37">
        <v>67</v>
      </c>
      <c r="Q15" s="36">
        <f>P15/O15</f>
        <v>0.8375</v>
      </c>
      <c r="R15" s="33"/>
      <c r="S15" s="53"/>
    </row>
    <row r="16" s="20" customFormat="1" ht="25" customHeight="1" spans="1:19">
      <c r="A16" s="16">
        <v>12</v>
      </c>
      <c r="B16" s="16" t="s">
        <v>52</v>
      </c>
      <c r="C16" s="23"/>
      <c r="D16" s="23"/>
      <c r="E16" s="23"/>
      <c r="F16" s="23"/>
      <c r="G16" s="23"/>
      <c r="H16" s="23"/>
      <c r="I16" s="23"/>
      <c r="J16" s="23"/>
      <c r="K16" s="33"/>
      <c r="L16" s="23"/>
      <c r="M16" s="23"/>
      <c r="N16" s="33"/>
      <c r="O16" s="23"/>
      <c r="P16" s="16"/>
      <c r="Q16" s="33"/>
      <c r="R16" s="33"/>
      <c r="S16" s="53"/>
    </row>
    <row r="17" s="20" customFormat="1" ht="25" customHeight="1" spans="1:19">
      <c r="A17" s="16">
        <v>13</v>
      </c>
      <c r="B17" s="16" t="s">
        <v>53</v>
      </c>
      <c r="C17" s="23">
        <v>11</v>
      </c>
      <c r="D17" s="23">
        <v>0</v>
      </c>
      <c r="E17" s="23">
        <v>0</v>
      </c>
      <c r="F17" s="23">
        <v>11</v>
      </c>
      <c r="G17" s="23">
        <v>9</v>
      </c>
      <c r="H17" s="23">
        <v>2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25</v>
      </c>
      <c r="P17" s="16">
        <v>21</v>
      </c>
      <c r="Q17" s="45">
        <v>0.84</v>
      </c>
      <c r="R17" s="45"/>
      <c r="S17" s="53"/>
    </row>
    <row r="18" s="20" customFormat="1" ht="25" customHeight="1" spans="1:19">
      <c r="A18" s="16">
        <v>14</v>
      </c>
      <c r="B18" s="16" t="s">
        <v>54</v>
      </c>
      <c r="C18" s="24">
        <v>5</v>
      </c>
      <c r="D18" s="24">
        <v>0</v>
      </c>
      <c r="E18" s="24">
        <v>0</v>
      </c>
      <c r="F18" s="24">
        <v>0</v>
      </c>
      <c r="G18" s="24">
        <v>0</v>
      </c>
      <c r="H18" s="24">
        <v>5</v>
      </c>
      <c r="I18" s="24">
        <v>17</v>
      </c>
      <c r="J18" s="24">
        <v>4</v>
      </c>
      <c r="K18" s="41">
        <v>0.2352</v>
      </c>
      <c r="L18" s="24">
        <v>12</v>
      </c>
      <c r="M18" s="24">
        <v>7</v>
      </c>
      <c r="N18" s="38">
        <v>0.5833</v>
      </c>
      <c r="O18" s="24">
        <v>67</v>
      </c>
      <c r="P18" s="37">
        <v>32</v>
      </c>
      <c r="Q18" s="41">
        <v>0.4776</v>
      </c>
      <c r="R18" s="33">
        <v>1</v>
      </c>
      <c r="S18" s="53"/>
    </row>
    <row r="19" s="20" customFormat="1" ht="46" customHeight="1" spans="1:19">
      <c r="A19" s="16">
        <v>15</v>
      </c>
      <c r="B19" s="16" t="s">
        <v>55</v>
      </c>
      <c r="C19" s="24">
        <v>1</v>
      </c>
      <c r="D19" s="24"/>
      <c r="E19" s="24"/>
      <c r="F19" s="24">
        <v>1</v>
      </c>
      <c r="G19" s="24">
        <v>1</v>
      </c>
      <c r="H19" s="24"/>
      <c r="I19" s="24">
        <v>4</v>
      </c>
      <c r="J19" s="24">
        <v>0</v>
      </c>
      <c r="K19" s="36">
        <v>0</v>
      </c>
      <c r="L19" s="26">
        <v>1</v>
      </c>
      <c r="M19" s="24">
        <v>0</v>
      </c>
      <c r="N19" s="36">
        <v>0</v>
      </c>
      <c r="O19" s="37" t="s">
        <v>108</v>
      </c>
      <c r="P19" s="37" t="s">
        <v>109</v>
      </c>
      <c r="Q19" s="36">
        <v>0.5</v>
      </c>
      <c r="R19" s="36">
        <v>0.5</v>
      </c>
      <c r="S19" s="53"/>
    </row>
    <row r="20" s="20" customFormat="1" ht="25" customHeight="1" spans="1:19">
      <c r="A20" s="16">
        <v>16</v>
      </c>
      <c r="B20" s="16" t="s">
        <v>56</v>
      </c>
      <c r="C20" s="23"/>
      <c r="D20" s="23"/>
      <c r="E20" s="23"/>
      <c r="F20" s="23"/>
      <c r="G20" s="23"/>
      <c r="H20" s="23"/>
      <c r="I20" s="23"/>
      <c r="J20" s="23"/>
      <c r="K20" s="33"/>
      <c r="L20" s="23"/>
      <c r="M20" s="23"/>
      <c r="N20" s="33"/>
      <c r="O20" s="23"/>
      <c r="P20" s="16"/>
      <c r="Q20" s="33"/>
      <c r="R20" s="33"/>
      <c r="S20" s="53"/>
    </row>
    <row r="21" s="20" customFormat="1" ht="25" customHeight="1" spans="1:19">
      <c r="A21" s="16">
        <v>17</v>
      </c>
      <c r="B21" s="16" t="s">
        <v>57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33"/>
      <c r="O21" s="34"/>
      <c r="P21" s="16"/>
      <c r="Q21" s="45"/>
      <c r="R21" s="45"/>
      <c r="S21" s="53"/>
    </row>
    <row r="22" s="20" customFormat="1" ht="25" customHeight="1" spans="1:19">
      <c r="A22" s="16">
        <v>18</v>
      </c>
      <c r="B22" s="16" t="s">
        <v>58</v>
      </c>
      <c r="C22" s="16"/>
      <c r="D22" s="16"/>
      <c r="E22" s="16"/>
      <c r="F22" s="16"/>
      <c r="G22" s="16"/>
      <c r="H22" s="16"/>
      <c r="I22" s="16"/>
      <c r="J22" s="16"/>
      <c r="K22" s="42"/>
      <c r="L22" s="43"/>
      <c r="M22" s="16"/>
      <c r="N22" s="42"/>
      <c r="O22" s="43"/>
      <c r="P22" s="16"/>
      <c r="Q22" s="42"/>
      <c r="R22" s="42"/>
      <c r="S22" s="53"/>
    </row>
    <row r="23" s="18" customFormat="1" ht="25" customHeight="1" spans="1:19">
      <c r="A23" s="16">
        <v>19</v>
      </c>
      <c r="B23" s="16" t="s">
        <v>59</v>
      </c>
      <c r="C23" s="23">
        <v>4</v>
      </c>
      <c r="D23" s="24">
        <v>0</v>
      </c>
      <c r="E23" s="24">
        <v>0</v>
      </c>
      <c r="F23" s="24">
        <v>4</v>
      </c>
      <c r="G23" s="24">
        <v>0</v>
      </c>
      <c r="H23" s="24">
        <v>4</v>
      </c>
      <c r="I23" s="24">
        <v>16</v>
      </c>
      <c r="J23" s="24">
        <v>4</v>
      </c>
      <c r="K23" s="36">
        <v>0.25</v>
      </c>
      <c r="L23" s="26">
        <v>7</v>
      </c>
      <c r="M23" s="24">
        <v>1</v>
      </c>
      <c r="N23" s="36">
        <v>0.1428</v>
      </c>
      <c r="O23" s="26" t="s">
        <v>110</v>
      </c>
      <c r="P23" s="44" t="s">
        <v>111</v>
      </c>
      <c r="Q23" s="36">
        <v>0.3298</v>
      </c>
      <c r="R23" s="36">
        <v>0</v>
      </c>
      <c r="S23" s="16"/>
    </row>
    <row r="24" s="20" customFormat="1" ht="40" customHeight="1" spans="1:19">
      <c r="A24" s="16">
        <v>20</v>
      </c>
      <c r="B24" s="16" t="s">
        <v>60</v>
      </c>
      <c r="C24" s="24">
        <v>2</v>
      </c>
      <c r="D24" s="24">
        <v>2</v>
      </c>
      <c r="E24" s="24">
        <v>0</v>
      </c>
      <c r="F24" s="24">
        <v>2</v>
      </c>
      <c r="G24" s="24">
        <v>0</v>
      </c>
      <c r="H24" s="24">
        <v>2</v>
      </c>
      <c r="I24" s="24">
        <v>8</v>
      </c>
      <c r="J24" s="24">
        <v>0</v>
      </c>
      <c r="K24" s="38">
        <v>0</v>
      </c>
      <c r="L24" s="24">
        <v>12</v>
      </c>
      <c r="M24" s="24">
        <v>1</v>
      </c>
      <c r="N24" s="38">
        <v>0.0833</v>
      </c>
      <c r="O24" s="24">
        <v>50</v>
      </c>
      <c r="P24" s="24">
        <v>30</v>
      </c>
      <c r="Q24" s="38">
        <v>0.6</v>
      </c>
      <c r="R24" s="36">
        <v>1</v>
      </c>
      <c r="S24" s="53"/>
    </row>
    <row r="25" s="20" customFormat="1" ht="25" customHeight="1" spans="1:19">
      <c r="A25" s="16">
        <v>21</v>
      </c>
      <c r="B25" s="16" t="s">
        <v>61</v>
      </c>
      <c r="C25" s="24">
        <v>2</v>
      </c>
      <c r="D25" s="24">
        <v>0</v>
      </c>
      <c r="E25" s="24">
        <v>0</v>
      </c>
      <c r="F25" s="24">
        <v>2</v>
      </c>
      <c r="G25" s="24">
        <v>0</v>
      </c>
      <c r="H25" s="24">
        <v>2</v>
      </c>
      <c r="I25" s="24">
        <v>0</v>
      </c>
      <c r="J25" s="24">
        <v>0</v>
      </c>
      <c r="K25" s="24">
        <v>0</v>
      </c>
      <c r="L25" s="24">
        <v>11</v>
      </c>
      <c r="M25" s="24">
        <v>5</v>
      </c>
      <c r="N25" s="38">
        <v>0.45</v>
      </c>
      <c r="O25" s="24">
        <v>5</v>
      </c>
      <c r="P25" s="37">
        <v>3</v>
      </c>
      <c r="Q25" s="38">
        <v>0.6</v>
      </c>
      <c r="R25" s="54">
        <v>1</v>
      </c>
      <c r="S25" s="53"/>
    </row>
    <row r="26" s="20" customFormat="1" ht="25" customHeight="1" spans="1:19">
      <c r="A26" s="16">
        <v>22</v>
      </c>
      <c r="B26" s="16" t="s">
        <v>62</v>
      </c>
      <c r="C26" s="23"/>
      <c r="D26" s="23"/>
      <c r="E26" s="23"/>
      <c r="F26" s="23"/>
      <c r="G26" s="23"/>
      <c r="H26" s="23"/>
      <c r="I26" s="23"/>
      <c r="J26" s="23"/>
      <c r="K26" s="33"/>
      <c r="L26" s="23"/>
      <c r="M26" s="23"/>
      <c r="N26" s="33"/>
      <c r="O26" s="23"/>
      <c r="P26" s="16"/>
      <c r="Q26" s="33"/>
      <c r="R26" s="33"/>
      <c r="S26" s="53"/>
    </row>
    <row r="27" s="20" customFormat="1" ht="25" customHeight="1" spans="1:19">
      <c r="A27" s="16">
        <v>23</v>
      </c>
      <c r="B27" s="16" t="s">
        <v>63</v>
      </c>
      <c r="C27" s="23"/>
      <c r="D27" s="23"/>
      <c r="E27" s="23"/>
      <c r="F27" s="23"/>
      <c r="G27" s="23"/>
      <c r="H27" s="23"/>
      <c r="I27" s="23"/>
      <c r="J27" s="23"/>
      <c r="K27" s="33"/>
      <c r="L27" s="23"/>
      <c r="M27" s="23"/>
      <c r="N27" s="33"/>
      <c r="O27" s="23"/>
      <c r="P27" s="16"/>
      <c r="Q27" s="39"/>
      <c r="R27" s="33"/>
      <c r="S27" s="53"/>
    </row>
    <row r="28" s="18" customFormat="1" ht="25" customHeight="1" spans="1:19">
      <c r="A28" s="16">
        <v>24</v>
      </c>
      <c r="B28" s="16" t="s">
        <v>64</v>
      </c>
      <c r="C28" s="23"/>
      <c r="D28" s="23"/>
      <c r="E28" s="23"/>
      <c r="F28" s="23"/>
      <c r="G28" s="23"/>
      <c r="H28" s="23"/>
      <c r="I28" s="23"/>
      <c r="J28" s="23"/>
      <c r="K28" s="45"/>
      <c r="L28" s="34"/>
      <c r="M28" s="23"/>
      <c r="N28" s="33"/>
      <c r="O28" s="34"/>
      <c r="P28" s="16"/>
      <c r="Q28" s="33"/>
      <c r="R28" s="33"/>
      <c r="S28" s="16"/>
    </row>
    <row r="29" s="20" customFormat="1" ht="25" customHeight="1" spans="1:19">
      <c r="A29" s="16">
        <v>25</v>
      </c>
      <c r="B29" s="16" t="s">
        <v>65</v>
      </c>
      <c r="C29" s="24">
        <v>8</v>
      </c>
      <c r="D29" s="24">
        <v>0</v>
      </c>
      <c r="E29" s="24">
        <v>0</v>
      </c>
      <c r="F29" s="24">
        <v>0</v>
      </c>
      <c r="G29" s="24">
        <v>0</v>
      </c>
      <c r="H29" s="24">
        <v>8</v>
      </c>
      <c r="I29" s="24">
        <v>20</v>
      </c>
      <c r="J29" s="23">
        <v>10</v>
      </c>
      <c r="K29" s="45">
        <v>0.5</v>
      </c>
      <c r="L29" s="34">
        <v>12</v>
      </c>
      <c r="M29" s="23">
        <v>9</v>
      </c>
      <c r="N29" s="45">
        <v>0.75</v>
      </c>
      <c r="O29" s="34">
        <v>31</v>
      </c>
      <c r="P29" s="46">
        <v>19</v>
      </c>
      <c r="Q29" s="36">
        <v>0.613</v>
      </c>
      <c r="R29" s="36">
        <v>0.621</v>
      </c>
      <c r="S29" s="52"/>
    </row>
    <row r="30" s="20" customFormat="1" ht="25" customHeight="1" spans="1:19">
      <c r="A30" s="16">
        <v>26</v>
      </c>
      <c r="B30" s="16" t="s">
        <v>66</v>
      </c>
      <c r="C30" s="23"/>
      <c r="D30" s="23"/>
      <c r="E30" s="23"/>
      <c r="F30" s="23"/>
      <c r="G30" s="23"/>
      <c r="H30" s="23"/>
      <c r="I30" s="23"/>
      <c r="J30" s="23"/>
      <c r="K30" s="33"/>
      <c r="L30" s="23"/>
      <c r="M30" s="23"/>
      <c r="N30" s="33"/>
      <c r="O30" s="23"/>
      <c r="P30" s="16"/>
      <c r="Q30" s="33"/>
      <c r="R30" s="33"/>
      <c r="S30" s="53"/>
    </row>
    <row r="31" s="20" customFormat="1" ht="25" customHeight="1" spans="1:19">
      <c r="A31" s="16">
        <v>27</v>
      </c>
      <c r="B31" s="16" t="s">
        <v>67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5"/>
      <c r="R31" s="16"/>
      <c r="S31" s="53"/>
    </row>
    <row r="32" s="20" customFormat="1" ht="25" customHeight="1" spans="1:19">
      <c r="A32" s="16">
        <v>28</v>
      </c>
      <c r="B32" s="16" t="s">
        <v>68</v>
      </c>
      <c r="C32" s="23"/>
      <c r="D32" s="23"/>
      <c r="E32" s="23"/>
      <c r="F32" s="23"/>
      <c r="G32" s="23"/>
      <c r="H32" s="23"/>
      <c r="I32" s="23"/>
      <c r="J32" s="23"/>
      <c r="K32" s="33"/>
      <c r="L32" s="23"/>
      <c r="M32" s="23"/>
      <c r="N32" s="33"/>
      <c r="O32" s="23"/>
      <c r="P32" s="16"/>
      <c r="Q32" s="33"/>
      <c r="R32" s="33"/>
      <c r="S32" s="53"/>
    </row>
    <row r="33" s="20" customFormat="1" ht="25" customHeight="1" spans="1:19">
      <c r="A33" s="16">
        <v>29</v>
      </c>
      <c r="B33" s="16" t="s">
        <v>69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5"/>
      <c r="R33" s="16"/>
      <c r="S33" s="53"/>
    </row>
    <row r="34" s="20" customFormat="1" ht="40" customHeight="1" spans="1:19">
      <c r="A34" s="16">
        <v>30</v>
      </c>
      <c r="B34" s="16" t="s">
        <v>70</v>
      </c>
      <c r="C34" s="23"/>
      <c r="D34" s="23"/>
      <c r="E34" s="23"/>
      <c r="F34" s="23"/>
      <c r="G34" s="23"/>
      <c r="H34" s="23"/>
      <c r="I34" s="23"/>
      <c r="J34" s="23"/>
      <c r="K34" s="33"/>
      <c r="L34" s="23"/>
      <c r="M34" s="23"/>
      <c r="N34" s="33"/>
      <c r="O34" s="21"/>
      <c r="P34" s="16"/>
      <c r="Q34" s="33"/>
      <c r="R34" s="45"/>
      <c r="S34" s="53"/>
    </row>
    <row r="35" s="20" customFormat="1" ht="25" customHeight="1" spans="1:19">
      <c r="A35" s="16">
        <v>31</v>
      </c>
      <c r="B35" s="16" t="s">
        <v>71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5"/>
      <c r="R35" s="45"/>
      <c r="S35" s="53"/>
    </row>
    <row r="36" s="20" customFormat="1" ht="25" customHeight="1" spans="1:19">
      <c r="A36" s="16">
        <v>32</v>
      </c>
      <c r="B36" s="16" t="s">
        <v>72</v>
      </c>
      <c r="C36" s="23"/>
      <c r="D36" s="23"/>
      <c r="E36" s="23"/>
      <c r="F36" s="23"/>
      <c r="G36" s="23"/>
      <c r="H36" s="23"/>
      <c r="I36" s="23"/>
      <c r="J36" s="23"/>
      <c r="K36" s="33"/>
      <c r="L36" s="23"/>
      <c r="M36" s="23"/>
      <c r="N36" s="33"/>
      <c r="O36" s="23"/>
      <c r="P36" s="16"/>
      <c r="Q36" s="39"/>
      <c r="R36" s="33"/>
      <c r="S36" s="53"/>
    </row>
    <row r="37" s="20" customFormat="1" ht="25" customHeight="1" spans="1:19">
      <c r="A37" s="16">
        <v>33</v>
      </c>
      <c r="B37" s="16" t="s">
        <v>73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33"/>
      <c r="O37" s="23"/>
      <c r="P37" s="16"/>
      <c r="Q37" s="45"/>
      <c r="R37" s="45"/>
      <c r="S37" s="53"/>
    </row>
    <row r="38" s="20" customFormat="1" ht="25" customHeight="1" spans="1:19">
      <c r="A38" s="16">
        <v>34</v>
      </c>
      <c r="B38" s="16" t="s">
        <v>74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33"/>
      <c r="O38" s="23"/>
      <c r="P38" s="16"/>
      <c r="Q38" s="33"/>
      <c r="R38" s="45"/>
      <c r="S38" s="53"/>
    </row>
    <row r="39" s="20" customFormat="1" ht="25" customHeight="1" spans="1:19">
      <c r="A39" s="16">
        <v>35</v>
      </c>
      <c r="B39" s="16" t="s">
        <v>75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6"/>
      <c r="Q39" s="23"/>
      <c r="R39" s="33"/>
      <c r="S39" s="53"/>
    </row>
    <row r="40" s="20" customFormat="1" ht="25" customHeight="1" spans="1:19">
      <c r="A40" s="16">
        <v>36</v>
      </c>
      <c r="B40" s="16" t="s">
        <v>76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6"/>
      <c r="Q40" s="23"/>
      <c r="R40" s="23"/>
      <c r="S40" s="53"/>
    </row>
    <row r="41" s="20" customFormat="1" ht="25" customHeight="1" spans="1:19">
      <c r="A41" s="16">
        <v>37</v>
      </c>
      <c r="B41" s="16" t="s">
        <v>77</v>
      </c>
      <c r="C41" s="23"/>
      <c r="D41" s="23"/>
      <c r="E41" s="23"/>
      <c r="F41" s="23"/>
      <c r="G41" s="23"/>
      <c r="H41" s="23"/>
      <c r="I41" s="23"/>
      <c r="J41" s="23"/>
      <c r="K41" s="33"/>
      <c r="L41" s="23"/>
      <c r="M41" s="23"/>
      <c r="N41" s="33"/>
      <c r="O41" s="16"/>
      <c r="P41" s="16"/>
      <c r="Q41" s="33"/>
      <c r="R41" s="33"/>
      <c r="S41" s="53"/>
    </row>
    <row r="42" s="20" customFormat="1" ht="25" customHeight="1" spans="1:19">
      <c r="A42" s="25">
        <v>38</v>
      </c>
      <c r="B42" s="16" t="s">
        <v>78</v>
      </c>
      <c r="C42" s="26">
        <v>1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3</v>
      </c>
      <c r="J42" s="26">
        <v>1</v>
      </c>
      <c r="K42" s="36">
        <v>0.3333</v>
      </c>
      <c r="L42" s="47">
        <v>1</v>
      </c>
      <c r="M42" s="47">
        <v>0</v>
      </c>
      <c r="N42" s="47">
        <v>0</v>
      </c>
      <c r="O42" s="48" t="s">
        <v>112</v>
      </c>
      <c r="P42" s="48" t="s">
        <v>113</v>
      </c>
      <c r="Q42" s="48">
        <v>0</v>
      </c>
      <c r="R42" s="48">
        <v>0</v>
      </c>
      <c r="S42" s="53"/>
    </row>
    <row r="43" s="20" customFormat="1" ht="25" customHeight="1" spans="1:19">
      <c r="A43" s="27">
        <v>39</v>
      </c>
      <c r="B43" s="16" t="s">
        <v>79</v>
      </c>
      <c r="C43" s="23"/>
      <c r="D43" s="23"/>
      <c r="E43" s="23"/>
      <c r="F43" s="23"/>
      <c r="G43" s="23"/>
      <c r="H43" s="23"/>
      <c r="I43" s="23"/>
      <c r="J43" s="23"/>
      <c r="K43" s="33"/>
      <c r="L43" s="23"/>
      <c r="M43" s="23"/>
      <c r="N43" s="33"/>
      <c r="O43" s="23"/>
      <c r="P43" s="16"/>
      <c r="Q43" s="33"/>
      <c r="R43" s="33"/>
      <c r="S43" s="53"/>
    </row>
    <row r="44" s="20" customFormat="1" ht="25" customHeight="1" spans="1:19">
      <c r="A44" s="25">
        <v>40</v>
      </c>
      <c r="B44" s="16" t="s">
        <v>80</v>
      </c>
      <c r="C44" s="23"/>
      <c r="D44" s="23"/>
      <c r="E44" s="23"/>
      <c r="F44" s="23"/>
      <c r="G44" s="23"/>
      <c r="H44" s="23"/>
      <c r="I44" s="23"/>
      <c r="J44" s="23"/>
      <c r="K44" s="33"/>
      <c r="L44" s="23"/>
      <c r="M44" s="23"/>
      <c r="N44" s="33"/>
      <c r="O44" s="23"/>
      <c r="P44" s="16"/>
      <c r="Q44" s="33"/>
      <c r="R44" s="33"/>
      <c r="S44" s="53"/>
    </row>
    <row r="45" s="20" customFormat="1" ht="25" customHeight="1" spans="1:19">
      <c r="A45" s="25">
        <v>41</v>
      </c>
      <c r="B45" s="16" t="s">
        <v>81</v>
      </c>
      <c r="C45" s="23"/>
      <c r="D45" s="23"/>
      <c r="E45" s="23"/>
      <c r="F45" s="23"/>
      <c r="G45" s="23"/>
      <c r="H45" s="23"/>
      <c r="I45" s="23"/>
      <c r="J45" s="23"/>
      <c r="K45" s="33"/>
      <c r="L45" s="23"/>
      <c r="M45" s="23"/>
      <c r="N45" s="33"/>
      <c r="O45" s="23"/>
      <c r="P45" s="16"/>
      <c r="Q45" s="33"/>
      <c r="R45" s="33"/>
      <c r="S45" s="53"/>
    </row>
    <row r="46" s="20" customFormat="1" ht="25" customHeight="1" spans="1:19">
      <c r="A46" s="28">
        <v>42</v>
      </c>
      <c r="B46" s="16" t="s">
        <v>82</v>
      </c>
      <c r="C46" s="23"/>
      <c r="D46" s="23"/>
      <c r="E46" s="23"/>
      <c r="F46" s="23"/>
      <c r="G46" s="23"/>
      <c r="H46" s="23"/>
      <c r="I46" s="23"/>
      <c r="J46" s="23"/>
      <c r="K46" s="33"/>
      <c r="L46" s="23"/>
      <c r="M46" s="23"/>
      <c r="N46" s="33"/>
      <c r="O46" s="23"/>
      <c r="P46" s="16"/>
      <c r="Q46" s="33"/>
      <c r="R46" s="33"/>
      <c r="S46" s="53"/>
    </row>
    <row r="47" s="21" customFormat="1" ht="35" customHeight="1" spans="1:19">
      <c r="A47" s="28" t="s">
        <v>83</v>
      </c>
      <c r="B47" s="29"/>
      <c r="C47" s="30"/>
      <c r="D47" s="30"/>
      <c r="E47" s="30"/>
      <c r="F47" s="30"/>
      <c r="G47" s="30"/>
      <c r="H47" s="30"/>
      <c r="I47" s="30"/>
      <c r="J47" s="30"/>
      <c r="K47" s="49"/>
      <c r="L47" s="30"/>
      <c r="M47" s="30"/>
      <c r="N47" s="50"/>
      <c r="O47" s="30"/>
      <c r="P47" s="51"/>
      <c r="Q47" s="55"/>
      <c r="R47" s="55"/>
      <c r="S47" s="51"/>
    </row>
  </sheetData>
  <mergeCells count="14">
    <mergeCell ref="A1:B1"/>
    <mergeCell ref="A2:S2"/>
    <mergeCell ref="F3:H3"/>
    <mergeCell ref="I3:K3"/>
    <mergeCell ref="L3:N3"/>
    <mergeCell ref="O3:Q3"/>
    <mergeCell ref="A47:B47"/>
    <mergeCell ref="A3:A4"/>
    <mergeCell ref="B3:B4"/>
    <mergeCell ref="C3:C4"/>
    <mergeCell ref="D3:D4"/>
    <mergeCell ref="E3:E4"/>
    <mergeCell ref="R3:R4"/>
    <mergeCell ref="S3:S4"/>
  </mergeCells>
  <conditionalFormatting sqref="A5:B46 A47">
    <cfRule type="duplicateValues" dxfId="0" priority="1"/>
  </conditionalFormatting>
  <pageMargins left="0.751388888888889" right="0.751388888888889" top="0.236111111111111" bottom="0.393055555555556" header="0.5" footer="0.236111111111111"/>
  <pageSetup paperSize="9" scale="6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workbookViewId="0">
      <selection activeCell="B18" sqref="B18"/>
    </sheetView>
  </sheetViews>
  <sheetFormatPr defaultColWidth="9" defaultRowHeight="20" customHeight="1" outlineLevelCol="3"/>
  <cols>
    <col min="1" max="1" width="8.25" style="2" customWidth="1"/>
    <col min="2" max="2" width="30.875" style="3" customWidth="1"/>
    <col min="3" max="3" width="21.25" style="4" customWidth="1"/>
    <col min="4" max="4" width="21.25" style="5" customWidth="1"/>
    <col min="5" max="16384" width="9" style="6"/>
  </cols>
  <sheetData>
    <row r="1" s="1" customFormat="1" ht="29" customHeight="1" spans="1:4">
      <c r="A1" s="7" t="s">
        <v>2</v>
      </c>
      <c r="B1" s="8" t="s">
        <v>3</v>
      </c>
      <c r="C1" s="9" t="s">
        <v>114</v>
      </c>
      <c r="D1" s="9" t="s">
        <v>115</v>
      </c>
    </row>
    <row r="2" customHeight="1" spans="1:4">
      <c r="A2" s="10">
        <v>1</v>
      </c>
      <c r="B2" s="11" t="s">
        <v>41</v>
      </c>
      <c r="C2" s="12"/>
      <c r="D2" s="13"/>
    </row>
    <row r="3" customHeight="1" spans="1:4">
      <c r="A3" s="10">
        <v>2</v>
      </c>
      <c r="B3" s="14" t="s">
        <v>42</v>
      </c>
      <c r="C3" s="12" t="s">
        <v>116</v>
      </c>
      <c r="D3" s="12" t="s">
        <v>116</v>
      </c>
    </row>
    <row r="4" customHeight="1" spans="1:4">
      <c r="A4" s="10">
        <v>3</v>
      </c>
      <c r="B4" s="14" t="s">
        <v>43</v>
      </c>
      <c r="C4" s="12" t="s">
        <v>116</v>
      </c>
      <c r="D4" s="12" t="s">
        <v>116</v>
      </c>
    </row>
    <row r="5" customHeight="1" spans="1:4">
      <c r="A5" s="10">
        <v>4</v>
      </c>
      <c r="B5" s="14" t="s">
        <v>44</v>
      </c>
      <c r="C5" s="12" t="s">
        <v>116</v>
      </c>
      <c r="D5" s="12" t="s">
        <v>116</v>
      </c>
    </row>
    <row r="6" customHeight="1" spans="1:4">
      <c r="A6" s="10">
        <v>5</v>
      </c>
      <c r="B6" s="14" t="s">
        <v>45</v>
      </c>
      <c r="C6" s="12" t="s">
        <v>116</v>
      </c>
      <c r="D6" s="12" t="s">
        <v>116</v>
      </c>
    </row>
    <row r="7" customHeight="1" spans="1:4">
      <c r="A7" s="10">
        <v>6</v>
      </c>
      <c r="B7" s="11" t="s">
        <v>46</v>
      </c>
      <c r="C7" s="15"/>
      <c r="D7" s="13"/>
    </row>
    <row r="8" customHeight="1" spans="1:4">
      <c r="A8" s="10">
        <v>7</v>
      </c>
      <c r="B8" s="14" t="s">
        <v>47</v>
      </c>
      <c r="C8" s="12" t="s">
        <v>116</v>
      </c>
      <c r="D8" s="12" t="s">
        <v>116</v>
      </c>
    </row>
    <row r="9" customHeight="1" spans="1:4">
      <c r="A9" s="10">
        <v>8</v>
      </c>
      <c r="B9" s="14" t="s">
        <v>48</v>
      </c>
      <c r="C9" s="12" t="s">
        <v>116</v>
      </c>
      <c r="D9" s="12" t="s">
        <v>116</v>
      </c>
    </row>
    <row r="10" customHeight="1" spans="1:4">
      <c r="A10" s="10">
        <v>9</v>
      </c>
      <c r="B10" s="14" t="s">
        <v>49</v>
      </c>
      <c r="C10" s="12" t="s">
        <v>116</v>
      </c>
      <c r="D10" s="12" t="s">
        <v>116</v>
      </c>
    </row>
    <row r="11" customHeight="1" spans="1:4">
      <c r="A11" s="10">
        <v>10</v>
      </c>
      <c r="B11" s="14" t="s">
        <v>50</v>
      </c>
      <c r="C11" s="12" t="s">
        <v>116</v>
      </c>
      <c r="D11" s="12" t="s">
        <v>116</v>
      </c>
    </row>
    <row r="12" customHeight="1" spans="1:4">
      <c r="A12" s="10">
        <v>11</v>
      </c>
      <c r="B12" s="14" t="s">
        <v>51</v>
      </c>
      <c r="C12" s="12" t="s">
        <v>116</v>
      </c>
      <c r="D12" s="12" t="s">
        <v>116</v>
      </c>
    </row>
    <row r="13" customHeight="1" spans="1:4">
      <c r="A13" s="10">
        <v>12</v>
      </c>
      <c r="B13" s="14" t="s">
        <v>52</v>
      </c>
      <c r="C13" s="12" t="s">
        <v>116</v>
      </c>
      <c r="D13" s="13"/>
    </row>
    <row r="14" customHeight="1" spans="1:4">
      <c r="A14" s="10">
        <v>13</v>
      </c>
      <c r="B14" s="14" t="s">
        <v>53</v>
      </c>
      <c r="C14" s="12" t="s">
        <v>116</v>
      </c>
      <c r="D14" s="12" t="s">
        <v>116</v>
      </c>
    </row>
    <row r="15" customHeight="1" spans="1:4">
      <c r="A15" s="10">
        <v>14</v>
      </c>
      <c r="B15" s="14" t="s">
        <v>54</v>
      </c>
      <c r="C15" s="12" t="s">
        <v>116</v>
      </c>
      <c r="D15" s="12" t="s">
        <v>116</v>
      </c>
    </row>
    <row r="16" customHeight="1" spans="1:4">
      <c r="A16" s="10">
        <v>15</v>
      </c>
      <c r="B16" s="14" t="s">
        <v>55</v>
      </c>
      <c r="C16" s="12" t="s">
        <v>116</v>
      </c>
      <c r="D16" s="12" t="s">
        <v>116</v>
      </c>
    </row>
    <row r="17" customHeight="1" spans="1:4">
      <c r="A17" s="10">
        <v>16</v>
      </c>
      <c r="B17" s="14" t="s">
        <v>56</v>
      </c>
      <c r="C17" s="12" t="s">
        <v>116</v>
      </c>
      <c r="D17" s="13"/>
    </row>
    <row r="18" customHeight="1" spans="1:4">
      <c r="A18" s="10">
        <v>17</v>
      </c>
      <c r="B18" s="16" t="s">
        <v>57</v>
      </c>
      <c r="C18" s="15"/>
      <c r="D18" s="13"/>
    </row>
    <row r="19" customHeight="1" spans="1:4">
      <c r="A19" s="10">
        <v>18</v>
      </c>
      <c r="B19" s="14" t="s">
        <v>58</v>
      </c>
      <c r="C19" s="12" t="s">
        <v>116</v>
      </c>
      <c r="D19" s="13"/>
    </row>
    <row r="20" customHeight="1" spans="1:4">
      <c r="A20" s="10">
        <v>19</v>
      </c>
      <c r="B20" s="14" t="s">
        <v>59</v>
      </c>
      <c r="C20" s="12" t="s">
        <v>116</v>
      </c>
      <c r="D20" s="12" t="s">
        <v>116</v>
      </c>
    </row>
    <row r="21" customHeight="1" spans="1:4">
      <c r="A21" s="10">
        <v>20</v>
      </c>
      <c r="B21" s="14" t="s">
        <v>60</v>
      </c>
      <c r="C21" s="12" t="s">
        <v>116</v>
      </c>
      <c r="D21" s="12" t="s">
        <v>116</v>
      </c>
    </row>
    <row r="22" customHeight="1" spans="1:4">
      <c r="A22" s="10">
        <v>21</v>
      </c>
      <c r="B22" s="14" t="s">
        <v>61</v>
      </c>
      <c r="C22" s="12" t="s">
        <v>116</v>
      </c>
      <c r="D22" s="12" t="s">
        <v>116</v>
      </c>
    </row>
    <row r="23" customHeight="1" spans="1:4">
      <c r="A23" s="10">
        <v>22</v>
      </c>
      <c r="B23" s="11" t="s">
        <v>62</v>
      </c>
      <c r="C23" s="15"/>
      <c r="D23" s="13"/>
    </row>
    <row r="24" customHeight="1" spans="1:4">
      <c r="A24" s="10">
        <v>23</v>
      </c>
      <c r="B24" s="14" t="s">
        <v>63</v>
      </c>
      <c r="C24" s="12" t="s">
        <v>116</v>
      </c>
      <c r="D24" s="13"/>
    </row>
    <row r="25" customHeight="1" spans="1:4">
      <c r="A25" s="10">
        <v>24</v>
      </c>
      <c r="B25" s="14" t="s">
        <v>64</v>
      </c>
      <c r="C25" s="12" t="s">
        <v>116</v>
      </c>
      <c r="D25" s="13"/>
    </row>
    <row r="26" customHeight="1" spans="1:4">
      <c r="A26" s="10">
        <v>25</v>
      </c>
      <c r="B26" s="14" t="s">
        <v>65</v>
      </c>
      <c r="C26" s="12" t="s">
        <v>116</v>
      </c>
      <c r="D26" s="12" t="s">
        <v>116</v>
      </c>
    </row>
    <row r="27" customHeight="1" spans="1:4">
      <c r="A27" s="10">
        <v>26</v>
      </c>
      <c r="B27" s="16" t="s">
        <v>66</v>
      </c>
      <c r="C27" s="15"/>
      <c r="D27" s="13"/>
    </row>
    <row r="28" customHeight="1" spans="1:4">
      <c r="A28" s="10">
        <v>27</v>
      </c>
      <c r="B28" s="11" t="s">
        <v>67</v>
      </c>
      <c r="C28" s="15"/>
      <c r="D28" s="13"/>
    </row>
    <row r="29" customHeight="1" spans="1:4">
      <c r="A29" s="10">
        <v>28</v>
      </c>
      <c r="B29" s="16" t="s">
        <v>68</v>
      </c>
      <c r="C29" s="15"/>
      <c r="D29" s="13"/>
    </row>
    <row r="30" customHeight="1" spans="1:4">
      <c r="A30" s="10">
        <v>29</v>
      </c>
      <c r="B30" s="16" t="s">
        <v>69</v>
      </c>
      <c r="C30" s="15"/>
      <c r="D30" s="13"/>
    </row>
    <row r="31" customHeight="1" spans="1:4">
      <c r="A31" s="10">
        <v>30</v>
      </c>
      <c r="B31" s="11" t="s">
        <v>70</v>
      </c>
      <c r="C31" s="15"/>
      <c r="D31" s="13"/>
    </row>
    <row r="32" customHeight="1" spans="1:4">
      <c r="A32" s="10">
        <v>31</v>
      </c>
      <c r="B32" s="16" t="s">
        <v>71</v>
      </c>
      <c r="C32" s="15"/>
      <c r="D32" s="13"/>
    </row>
    <row r="33" customHeight="1" spans="1:4">
      <c r="A33" s="10">
        <v>32</v>
      </c>
      <c r="B33" s="14" t="s">
        <v>72</v>
      </c>
      <c r="C33" s="12" t="s">
        <v>116</v>
      </c>
      <c r="D33" s="13"/>
    </row>
    <row r="34" customHeight="1" spans="1:4">
      <c r="A34" s="10">
        <v>33</v>
      </c>
      <c r="B34" s="16" t="s">
        <v>73</v>
      </c>
      <c r="C34" s="15"/>
      <c r="D34" s="13"/>
    </row>
    <row r="35" customHeight="1" spans="1:4">
      <c r="A35" s="10">
        <v>34</v>
      </c>
      <c r="B35" s="14" t="s">
        <v>74</v>
      </c>
      <c r="C35" s="12" t="s">
        <v>116</v>
      </c>
      <c r="D35" s="13"/>
    </row>
    <row r="36" customHeight="1" spans="1:4">
      <c r="A36" s="10">
        <v>35</v>
      </c>
      <c r="B36" s="14" t="s">
        <v>75</v>
      </c>
      <c r="C36" s="12" t="s">
        <v>116</v>
      </c>
      <c r="D36" s="13"/>
    </row>
    <row r="37" customHeight="1" spans="1:4">
      <c r="A37" s="10">
        <v>36</v>
      </c>
      <c r="B37" s="16" t="s">
        <v>76</v>
      </c>
      <c r="C37" s="15"/>
      <c r="D37" s="13"/>
    </row>
    <row r="38" customHeight="1" spans="1:4">
      <c r="A38" s="10">
        <v>37</v>
      </c>
      <c r="B38" s="16" t="s">
        <v>77</v>
      </c>
      <c r="C38" s="15"/>
      <c r="D38" s="13"/>
    </row>
    <row r="39" customHeight="1" spans="1:4">
      <c r="A39" s="10">
        <v>38</v>
      </c>
      <c r="B39" s="14" t="s">
        <v>78</v>
      </c>
      <c r="C39" s="12" t="s">
        <v>116</v>
      </c>
      <c r="D39" s="12" t="s">
        <v>116</v>
      </c>
    </row>
    <row r="40" customHeight="1" spans="1:4">
      <c r="A40" s="10">
        <v>39</v>
      </c>
      <c r="B40" s="11" t="s">
        <v>79</v>
      </c>
      <c r="C40" s="15"/>
      <c r="D40" s="13"/>
    </row>
    <row r="41" customHeight="1" spans="1:4">
      <c r="A41" s="10">
        <v>40</v>
      </c>
      <c r="B41" s="11" t="s">
        <v>80</v>
      </c>
      <c r="C41" s="15"/>
      <c r="D41" s="13"/>
    </row>
    <row r="42" customHeight="1" spans="1:4">
      <c r="A42" s="10">
        <v>41</v>
      </c>
      <c r="B42" s="16" t="s">
        <v>81</v>
      </c>
      <c r="C42" s="15"/>
      <c r="D42" s="13"/>
    </row>
    <row r="43" customHeight="1" spans="1:4">
      <c r="A43" s="10">
        <v>42</v>
      </c>
      <c r="B43" s="16" t="s">
        <v>82</v>
      </c>
      <c r="C43" s="15"/>
      <c r="D43" s="13"/>
    </row>
    <row r="44" ht="13.5" customHeight="1" spans="2:2">
      <c r="B44" s="17"/>
    </row>
    <row r="45" ht="13.5" customHeight="1" spans="2:2">
      <c r="B45" s="17"/>
    </row>
    <row r="46" ht="13.5" customHeight="1" spans="2:2">
      <c r="B46" s="17"/>
    </row>
    <row r="47" ht="13.5" customHeight="1" spans="2:2">
      <c r="B47" s="17"/>
    </row>
    <row r="48" ht="13.5" customHeight="1" spans="2:2">
      <c r="B48" s="18"/>
    </row>
    <row r="49" ht="13.5" customHeight="1" spans="2:2">
      <c r="B49" s="18"/>
    </row>
    <row r="50" ht="13.5" customHeight="1" spans="2:2">
      <c r="B50" s="17"/>
    </row>
    <row r="51" ht="13.5" customHeight="1" spans="2:2">
      <c r="B51" s="17"/>
    </row>
    <row r="52" ht="13.5" customHeight="1" spans="2:2">
      <c r="B52" s="17"/>
    </row>
    <row r="53" ht="13.5" customHeight="1" spans="2:2">
      <c r="B53" s="17"/>
    </row>
    <row r="54" ht="13.5" customHeight="1" spans="2:2">
      <c r="B54" s="17"/>
    </row>
    <row r="55" ht="13.5" customHeight="1" spans="2:2">
      <c r="B55" s="17"/>
    </row>
    <row r="56" ht="13.5" customHeight="1" spans="2:2">
      <c r="B56" s="17"/>
    </row>
    <row r="57" ht="13.5" customHeight="1" spans="2:2">
      <c r="B57" s="17"/>
    </row>
    <row r="58" ht="13.5" customHeight="1" spans="2:2">
      <c r="B58" s="17"/>
    </row>
    <row r="59" ht="13.5" customHeight="1" spans="2:2">
      <c r="B59" s="17"/>
    </row>
    <row r="60" ht="13.5" customHeight="1" spans="2:2">
      <c r="B60" s="17"/>
    </row>
    <row r="61" ht="13.5" customHeight="1" spans="2:2">
      <c r="B61" s="17"/>
    </row>
    <row r="62" ht="13.5" customHeight="1" spans="2:2">
      <c r="B62" s="17"/>
    </row>
    <row r="63" ht="13.5" customHeight="1" spans="2:2">
      <c r="B63" s="17"/>
    </row>
    <row r="64" ht="13.5" customHeight="1" spans="2:2">
      <c r="B64" s="17"/>
    </row>
    <row r="65" ht="13.5" customHeight="1" spans="2:2">
      <c r="B65" s="17"/>
    </row>
    <row r="66" ht="13.5" customHeight="1" spans="2:2">
      <c r="B66" s="17"/>
    </row>
    <row r="67" ht="13.5" customHeight="1" spans="2:2">
      <c r="B67" s="17"/>
    </row>
    <row r="68" ht="13.5" customHeight="1" spans="2:2">
      <c r="B68" s="17"/>
    </row>
    <row r="69" ht="13.5" customHeight="1" spans="2:2">
      <c r="B69" s="17"/>
    </row>
    <row r="70" ht="13.5" customHeight="1" spans="2:2">
      <c r="B70" s="17"/>
    </row>
    <row r="71" ht="13.5" customHeight="1" spans="2:2">
      <c r="B71" s="17"/>
    </row>
    <row r="72" ht="13.5" customHeight="1" spans="2:2">
      <c r="B72" s="17"/>
    </row>
    <row r="73" ht="13.5" customHeight="1" spans="2:2">
      <c r="B73" s="17"/>
    </row>
    <row r="74" ht="13.5" customHeight="1" spans="2:2">
      <c r="B74" s="17"/>
    </row>
    <row r="75" ht="13.5" customHeight="1" spans="2:2">
      <c r="B75" s="17"/>
    </row>
    <row r="76" ht="13.5" customHeight="1" spans="2:2">
      <c r="B76" s="17"/>
    </row>
  </sheetData>
  <conditionalFormatting sqref="B2:B43">
    <cfRule type="duplicateValues" dxfId="0" priority="1"/>
  </conditionalFormatting>
  <conditionalFormatting sqref="B45:B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外部事项</vt:lpstr>
      <vt:lpstr>内部事项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沉默后的微笑</cp:lastModifiedBy>
  <dcterms:created xsi:type="dcterms:W3CDTF">2023-03-17T19:48:00Z</dcterms:created>
  <dcterms:modified xsi:type="dcterms:W3CDTF">2023-10-13T08:25:52Z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91391B72DD614EC2AC52B91BEB2F91D3_13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